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30" windowWidth="19815" windowHeight="9150" activeTab="4"/>
  </bookViews>
  <sheets>
    <sheet name="SY (2)" sheetId="1" r:id="rId1"/>
    <sheet name="DSU" sheetId="3" r:id="rId2"/>
    <sheet name="DTE" sheetId="2" r:id="rId3"/>
    <sheet name="DMS" sheetId="4" r:id="rId4"/>
    <sheet name="OOP" sheetId="5" r:id="rId5"/>
    <sheet name="DMS week" sheetId="6" r:id="rId6"/>
  </sheets>
  <calcPr calcId="145621"/>
  <extLst>
    <ext uri="GoogleSheetsCustomDataVersion2">
      <go:sheetsCustomData xmlns:go="http://customooxmlschemas.google.com/" r:id="rId10" roundtripDataChecksum="uhvfesx2UnTqwmjRwp99GVZzyc16zQnHW/LWouqozxM="/>
    </ext>
  </extLst>
</workbook>
</file>

<file path=xl/calcChain.xml><?xml version="1.0" encoding="utf-8"?>
<calcChain xmlns="http://schemas.openxmlformats.org/spreadsheetml/2006/main">
  <c r="D9" i="5" l="1"/>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C47" i="6" s="1"/>
  <c r="D7" i="6"/>
  <c r="C46" i="6" s="1"/>
  <c r="D6" i="6"/>
  <c r="D5" i="6"/>
  <c r="C48" i="6" s="1"/>
  <c r="C98" i="5"/>
  <c r="D94" i="5"/>
  <c r="D95" i="5" s="1"/>
  <c r="C94" i="5"/>
  <c r="C93" i="5"/>
  <c r="D8" i="5"/>
  <c r="C98" i="4"/>
  <c r="D94" i="4"/>
  <c r="C94" i="4" s="1"/>
  <c r="C93" i="4"/>
  <c r="D8" i="4"/>
  <c r="C98" i="3"/>
  <c r="D94" i="3"/>
  <c r="D95" i="3" s="1"/>
  <c r="C93" i="3"/>
  <c r="D8" i="3"/>
  <c r="C98" i="2"/>
  <c r="D94" i="2"/>
  <c r="D95" i="2" s="1"/>
  <c r="C93" i="2"/>
  <c r="D8" i="2"/>
  <c r="H90" i="1"/>
  <c r="I90" i="1" s="1"/>
  <c r="I89" i="1"/>
  <c r="H89" i="1"/>
  <c r="I88" i="1"/>
  <c r="H88" i="1"/>
  <c r="H87" i="1"/>
  <c r="I87" i="1" s="1"/>
  <c r="H86" i="1"/>
  <c r="I86" i="1" s="1"/>
  <c r="I85" i="1"/>
  <c r="H85" i="1"/>
  <c r="H84" i="1"/>
  <c r="I84" i="1" s="1"/>
  <c r="I83" i="1"/>
  <c r="H83" i="1"/>
  <c r="I82" i="1"/>
  <c r="H82" i="1"/>
  <c r="H81" i="1"/>
  <c r="I81" i="1" s="1"/>
  <c r="H80" i="1"/>
  <c r="I80" i="1" s="1"/>
  <c r="I79" i="1"/>
  <c r="H79" i="1"/>
  <c r="H78" i="1"/>
  <c r="I78" i="1" s="1"/>
  <c r="I77" i="1"/>
  <c r="H77" i="1"/>
  <c r="I76" i="1"/>
  <c r="H76" i="1"/>
  <c r="H75" i="1"/>
  <c r="I75" i="1" s="1"/>
  <c r="H74" i="1"/>
  <c r="I74" i="1" s="1"/>
  <c r="I73" i="1"/>
  <c r="H73" i="1"/>
  <c r="H72" i="1"/>
  <c r="I72" i="1" s="1"/>
  <c r="I71" i="1"/>
  <c r="H71" i="1"/>
  <c r="I70" i="1"/>
  <c r="H70" i="1"/>
  <c r="H69" i="1"/>
  <c r="I69" i="1" s="1"/>
  <c r="H68" i="1"/>
  <c r="I68" i="1" s="1"/>
  <c r="I67" i="1"/>
  <c r="H67" i="1"/>
  <c r="H66" i="1"/>
  <c r="I66" i="1" s="1"/>
  <c r="I65" i="1"/>
  <c r="H65" i="1"/>
  <c r="I64" i="1"/>
  <c r="H64" i="1"/>
  <c r="H63" i="1"/>
  <c r="I63" i="1" s="1"/>
  <c r="H62" i="1"/>
  <c r="I62" i="1" s="1"/>
  <c r="I61" i="1"/>
  <c r="H61" i="1"/>
  <c r="H60" i="1"/>
  <c r="I60" i="1" s="1"/>
  <c r="I59" i="1"/>
  <c r="H59" i="1"/>
  <c r="I58" i="1"/>
  <c r="H58" i="1"/>
  <c r="H57" i="1"/>
  <c r="I57" i="1" s="1"/>
  <c r="H56" i="1"/>
  <c r="I56" i="1" s="1"/>
  <c r="I55" i="1"/>
  <c r="H55" i="1"/>
  <c r="H54" i="1"/>
  <c r="I54" i="1" s="1"/>
  <c r="I53" i="1"/>
  <c r="H53" i="1"/>
  <c r="I52" i="1"/>
  <c r="H52" i="1"/>
  <c r="H51" i="1"/>
  <c r="I51" i="1" s="1"/>
  <c r="H50" i="1"/>
  <c r="I50" i="1" s="1"/>
  <c r="I49" i="1"/>
  <c r="H49" i="1"/>
  <c r="H48" i="1"/>
  <c r="I48" i="1" s="1"/>
  <c r="I47" i="1"/>
  <c r="H47" i="1"/>
  <c r="I46" i="1"/>
  <c r="H46" i="1"/>
  <c r="H45" i="1"/>
  <c r="I45" i="1" s="1"/>
  <c r="H44" i="1"/>
  <c r="I44" i="1" s="1"/>
  <c r="I43" i="1"/>
  <c r="H43" i="1"/>
  <c r="H42" i="1"/>
  <c r="I42" i="1" s="1"/>
  <c r="I41" i="1"/>
  <c r="H41" i="1"/>
  <c r="I40" i="1"/>
  <c r="H40" i="1"/>
  <c r="H39" i="1"/>
  <c r="I39" i="1" s="1"/>
  <c r="H38" i="1"/>
  <c r="I38" i="1" s="1"/>
  <c r="I37" i="1"/>
  <c r="H37" i="1"/>
  <c r="H36" i="1"/>
  <c r="I36" i="1" s="1"/>
  <c r="I35" i="1"/>
  <c r="H35" i="1"/>
  <c r="I34" i="1"/>
  <c r="H34" i="1"/>
  <c r="H33" i="1"/>
  <c r="I33" i="1" s="1"/>
  <c r="H32" i="1"/>
  <c r="I32" i="1" s="1"/>
  <c r="I31" i="1"/>
  <c r="H31" i="1"/>
  <c r="H30" i="1"/>
  <c r="I30" i="1" s="1"/>
  <c r="I29" i="1"/>
  <c r="H29" i="1"/>
  <c r="I28" i="1"/>
  <c r="H28" i="1"/>
  <c r="H27" i="1"/>
  <c r="I27" i="1" s="1"/>
  <c r="H26" i="1"/>
  <c r="I26" i="1" s="1"/>
  <c r="I25" i="1"/>
  <c r="H25" i="1"/>
  <c r="H24" i="1"/>
  <c r="I24" i="1" s="1"/>
  <c r="I23" i="1"/>
  <c r="H23" i="1"/>
  <c r="I22" i="1"/>
  <c r="H22" i="1"/>
  <c r="H21" i="1"/>
  <c r="I21" i="1" s="1"/>
  <c r="H20" i="1"/>
  <c r="I20" i="1" s="1"/>
  <c r="I19" i="1"/>
  <c r="H19" i="1"/>
  <c r="H18" i="1"/>
  <c r="I18" i="1" s="1"/>
  <c r="I17" i="1"/>
  <c r="H17" i="1"/>
  <c r="I16" i="1"/>
  <c r="H16" i="1"/>
  <c r="H15" i="1"/>
  <c r="I15" i="1" s="1"/>
  <c r="H14" i="1"/>
  <c r="I14" i="1" s="1"/>
  <c r="I13" i="1"/>
  <c r="H13" i="1"/>
  <c r="H12" i="1"/>
  <c r="I12" i="1" s="1"/>
  <c r="I11" i="1"/>
  <c r="H11" i="1"/>
  <c r="D96" i="5" l="1"/>
  <c r="C95" i="5"/>
  <c r="D95" i="4"/>
  <c r="C94" i="2"/>
  <c r="C94" i="3"/>
  <c r="D96" i="2"/>
  <c r="C95" i="2"/>
  <c r="D97" i="5"/>
  <c r="C97" i="5" s="1"/>
  <c r="C96" i="5"/>
  <c r="D96" i="3"/>
  <c r="C95" i="3"/>
  <c r="C95" i="4" l="1"/>
  <c r="D96" i="4"/>
  <c r="D97" i="3"/>
  <c r="C97" i="3" s="1"/>
  <c r="C96" i="3"/>
  <c r="D97" i="2"/>
  <c r="C97" i="2" s="1"/>
  <c r="C96" i="2"/>
  <c r="C96" i="4" l="1"/>
  <c r="D97" i="4"/>
  <c r="C97" i="4" s="1"/>
</calcChain>
</file>

<file path=xl/sharedStrings.xml><?xml version="1.0" encoding="utf-8"?>
<sst xmlns="http://schemas.openxmlformats.org/spreadsheetml/2006/main" count="573" uniqueCount="182">
  <si>
    <t xml:space="preserve"> RESULT ANALYSIS </t>
  </si>
  <si>
    <t xml:space="preserve">          Class Test- II      </t>
  </si>
  <si>
    <t xml:space="preserve">          Class:-SY (CO)    </t>
  </si>
  <si>
    <t>Date-12/11/2024 to 14/11/2024</t>
  </si>
  <si>
    <t>ROLL NO.</t>
  </si>
  <si>
    <t>Name</t>
  </si>
  <si>
    <t>DSU</t>
  </si>
  <si>
    <t>DTE</t>
  </si>
  <si>
    <t>DMS</t>
  </si>
  <si>
    <t>OOP</t>
  </si>
  <si>
    <t>Total</t>
  </si>
  <si>
    <t>%</t>
  </si>
  <si>
    <t>JARE SRUSHTI JITENDRA</t>
  </si>
  <si>
    <t>JAGTAP PRANJAL SANDIP</t>
  </si>
  <si>
    <t>BHOSALE PRASANNA SUNIL</t>
  </si>
  <si>
    <t>SHELKE PRATHMESH NIVAS</t>
  </si>
  <si>
    <t>GAIKWAD VAIKUNTH CHARAN</t>
  </si>
  <si>
    <t>PAWAR SOHAM JAYANT</t>
  </si>
  <si>
    <t>TAMBE SHREYA KISHOR</t>
  </si>
  <si>
    <t>JANKAR UDAY KONDIBA</t>
  </si>
  <si>
    <t>PHADATARE CHAITANYA SHRIKANT</t>
  </si>
  <si>
    <t>JADHAV VIRAJ SHEKHAR</t>
  </si>
  <si>
    <t>GODSE ISHWARI GANESH</t>
  </si>
  <si>
    <t>KASHID YASHWANT TULSHIDAS</t>
  </si>
  <si>
    <t>GAIKWAD SIDDHANT PRABHAKAR</t>
  </si>
  <si>
    <t>SAYYAD SAQID MUBIN</t>
  </si>
  <si>
    <t>SABALE TANISH BABAN</t>
  </si>
  <si>
    <t>PATEL AYAN ANSARALI</t>
  </si>
  <si>
    <t>WAIRALE DARSHAN PRASHANT</t>
  </si>
  <si>
    <t>JADHAV SAHIL SANJAY</t>
  </si>
  <si>
    <t>AWADE HARSHAD PRATAP</t>
  </si>
  <si>
    <t>MATKAR ALOK YASHWANT</t>
  </si>
  <si>
    <t>NIKAM ADITI SUNIL</t>
  </si>
  <si>
    <t>SHIDTURE SUHANI KHANDU</t>
  </si>
  <si>
    <t>MULLA SUZAN JAMEER</t>
  </si>
  <si>
    <t>BHALDAR AFRIN ASLAM</t>
  </si>
  <si>
    <t>MORE OMKAR RAJENDRA</t>
  </si>
  <si>
    <t>KATKAR SOHAM CHANDRAKANT</t>
  </si>
  <si>
    <t>NAGTILAK BALAJI KALYAN</t>
  </si>
  <si>
    <t>JADHAV PRIYANKA SANTOSH</t>
  </si>
  <si>
    <t>SABALE ANJALI SUNIL</t>
  </si>
  <si>
    <t>JADHAV KRRISH ADHIKRAO</t>
  </si>
  <si>
    <t>PANGARE JANHAVI MAHENDRA</t>
  </si>
  <si>
    <t>MANE HARSHDA VIJAY</t>
  </si>
  <si>
    <t>SAPKAL KARAN SUNIL</t>
  </si>
  <si>
    <t>TELI SARVESH DHANESH</t>
  </si>
  <si>
    <t>KADAM PAYAL MANIKRAO</t>
  </si>
  <si>
    <t>KOLI KARTIK NAGAPPA</t>
  </si>
  <si>
    <t>BABAR SWAPNIL SURESH</t>
  </si>
  <si>
    <t>DAGADE ANKITA MARUTI</t>
  </si>
  <si>
    <t>MANE ROHAN PRAVIN</t>
  </si>
  <si>
    <t>THORAT TANISHKA HARISHCHANDRA</t>
  </si>
  <si>
    <t>JARE OM MAHESH</t>
  </si>
  <si>
    <t>RANANAVARE GAYATRI DATTATRAYA</t>
  </si>
  <si>
    <t>SAPKAL SHRUTIKA DADA</t>
  </si>
  <si>
    <t>RANANAVARE RUTUJA SATISH</t>
  </si>
  <si>
    <t>POL GAYATRI MANOJ</t>
  </si>
  <si>
    <t>SHIRKE PRANAV ARJUN</t>
  </si>
  <si>
    <t>PAWAR SANJIVANI DATTATRAY</t>
  </si>
  <si>
    <t>GAIKWAD SEJAL RAVIRAJ</t>
  </si>
  <si>
    <t>BHOSALE OM BALASAHEB</t>
  </si>
  <si>
    <t>SHRAVANI RAJENDRA INGALE</t>
  </si>
  <si>
    <t>WAGH MADHURA SAMADHAN</t>
  </si>
  <si>
    <t>SHINDE SANIKA SANJAY</t>
  </si>
  <si>
    <t>BAGWAN AKIB SAMIR</t>
  </si>
  <si>
    <t>AVADHOOT UTTAM NALAWADE</t>
  </si>
  <si>
    <t>KADAM RUCHA MANIKRAO</t>
  </si>
  <si>
    <t>DHANDARPHALE AMEY DEEPAK</t>
  </si>
  <si>
    <t>NALAWADE ISHWARI SURESH</t>
  </si>
  <si>
    <t>RANANAVARE SHREYASH HANUMANT</t>
  </si>
  <si>
    <t>SHELAR SHANTANU HANAMANT</t>
  </si>
  <si>
    <t>OVHAL YASH SURYAKANT</t>
  </si>
  <si>
    <t>SUTAR MISBAH YUSUF</t>
  </si>
  <si>
    <t>YEWALE NIKITA HINDURAO</t>
  </si>
  <si>
    <t>JAWARI DEVRAJ SANJAY</t>
  </si>
  <si>
    <t>MASAL PRAGATI NAMDEV</t>
  </si>
  <si>
    <t>KADAV AYUSH AMAR</t>
  </si>
  <si>
    <t>MEHETRE PRANALI NIVRUTTI</t>
  </si>
  <si>
    <t>MANE PURVA LALITKUMAR</t>
  </si>
  <si>
    <t>BARAKADE RUTUJA SANTOSH</t>
  </si>
  <si>
    <t>SURVE CHETAN SANTOSH</t>
  </si>
  <si>
    <t>KANASE SHREYA GORAKHNATH</t>
  </si>
  <si>
    <t>KAKADE SHUBHAM SANTOSH</t>
  </si>
  <si>
    <t>SASWADE SHARVARI MAHESH</t>
  </si>
  <si>
    <t>PARIHAR ADITYA RATNADEEP</t>
  </si>
  <si>
    <t>DERE SAKSHI RAJENDRA</t>
  </si>
  <si>
    <t>SHIKALGAR ARMAN IBRAHIM</t>
  </si>
  <si>
    <t>LOHAKARE ARPITA AMIT</t>
  </si>
  <si>
    <t>BORATE SWASTIK DADASO</t>
  </si>
  <si>
    <t>PAWAR GAURAV JAYRAM</t>
  </si>
  <si>
    <t>PAWAR ATISH ARUN</t>
  </si>
  <si>
    <t>PAWAR SANJEEVANI SUHAS</t>
  </si>
  <si>
    <t>Result Analysis</t>
  </si>
  <si>
    <t>Subject Name</t>
  </si>
  <si>
    <t>JMR</t>
  </si>
  <si>
    <t>KTS</t>
  </si>
  <si>
    <t>SGJ</t>
  </si>
  <si>
    <t>JRB</t>
  </si>
  <si>
    <t xml:space="preserve">Total No. of Student      </t>
  </si>
  <si>
    <t xml:space="preserve">Total No. of Student Appered </t>
  </si>
  <si>
    <t xml:space="preserve">No. of  Student Passed   </t>
  </si>
  <si>
    <t xml:space="preserve">No. of  Student Failed    </t>
  </si>
  <si>
    <t xml:space="preserve">Passing Percentage  </t>
  </si>
  <si>
    <t>First class with distinction Percentage</t>
  </si>
  <si>
    <t xml:space="preserve">First class  Percentage </t>
  </si>
  <si>
    <t>Second Class Percentage</t>
  </si>
  <si>
    <t>Pass Class</t>
  </si>
  <si>
    <t>%Result</t>
  </si>
  <si>
    <t>Exam Coordinator</t>
  </si>
  <si>
    <t>HOD</t>
  </si>
  <si>
    <t>Principal</t>
  </si>
  <si>
    <t>Vision:
To be the recognized and the best rural based engineering college among the institutes in Maharashtra for the excellence in technical education which contributes to the needs of society and to inculcate value based education.
Mission: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advanced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</si>
  <si>
    <t>RESULT ANALYSIS</t>
  </si>
  <si>
    <t>Class: SY                                                  Sem: III                                   Maximum Marks: 30</t>
  </si>
  <si>
    <t>Roll No.</t>
  </si>
  <si>
    <t>Name of Students</t>
  </si>
  <si>
    <t>Total Marks</t>
  </si>
  <si>
    <t>Remark</t>
  </si>
  <si>
    <t>Course Coordinator                                                                            HOD</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</si>
  <si>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rPr>
      <t xml:space="preserve">
</t>
    </r>
  </si>
  <si>
    <t>CLASS TEST - II</t>
  </si>
  <si>
    <t>Acedemic Year: 2024-25                        Program: CO                        Exam Date: 12/11/2024</t>
  </si>
  <si>
    <t xml:space="preserve">Course &amp; Course Code: DSU(313301)                                                Name of Faculty: Ms.Jadhav M.R.  </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</si>
  <si>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rPr>
      <t xml:space="preserve">
</t>
    </r>
  </si>
  <si>
    <t xml:space="preserve">Course &amp; Course Code: DMS(313302)                                                Name of Faculty: Ms.Sutar G.J.  </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</si>
  <si>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rPr>
      <t xml:space="preserve">
</t>
    </r>
  </si>
  <si>
    <t>Acedemic Year: 2024-25                        Program: CO                        Exam Date: 13/11/2024</t>
  </si>
  <si>
    <t xml:space="preserve">Course &amp; Course Code: OOP(313304)                                             Name of Faculty: Mr.Jirange R.B  </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</si>
  <si>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rPr>
      <t xml:space="preserve">
</t>
    </r>
  </si>
  <si>
    <t>Class Test 1</t>
  </si>
  <si>
    <t>Class: SY-AN              Sem: III                                    Subject:DMS(313302)                                S.Y-2024-25</t>
  </si>
  <si>
    <t>Sr.No</t>
  </si>
  <si>
    <t>Name of student</t>
  </si>
  <si>
    <t>Marks</t>
  </si>
  <si>
    <t>Weak or Bright Student</t>
  </si>
  <si>
    <t>JAGTAP ADITI SACHIN</t>
  </si>
  <si>
    <t>KHANDAGALE SURBHI DHANAJI</t>
  </si>
  <si>
    <t>SAWANT SWANAND AJIT</t>
  </si>
  <si>
    <t>GHADGE SHRAVAN SUNIL</t>
  </si>
  <si>
    <t>SHAIKH JAFFER JAVED</t>
  </si>
  <si>
    <t>SALUNKHE SHRAVANI JOTIRAM</t>
  </si>
  <si>
    <t>SHINDE SHREYA SAMBHAJI</t>
  </si>
  <si>
    <t>KOLE SHRADDHA SANJAY</t>
  </si>
  <si>
    <t>DESHPANDE RAJARAM CHAITANYA</t>
  </si>
  <si>
    <t>KHARAT SAHIL DILIP</t>
  </si>
  <si>
    <t>GAIKWAD RAJ VIKAS</t>
  </si>
  <si>
    <t>SAWANT ADITYA PRADEEP</t>
  </si>
  <si>
    <t>BHOSALE AMIT NAVNATH</t>
  </si>
  <si>
    <t>CHIKANE AISHVARYA PRAMOD</t>
  </si>
  <si>
    <t>KADAM ANUSHKA AJIT</t>
  </si>
  <si>
    <t>RASAL BHAKTI BAJIRAO</t>
  </si>
  <si>
    <t>SALUNKHE DIGVIJAY AJITKUMAR</t>
  </si>
  <si>
    <t>PHALKE TEJASWI MAHESH</t>
  </si>
  <si>
    <t>KALE SARVESH SACHIN</t>
  </si>
  <si>
    <t>MULANI AFRIN BALEKHAN</t>
  </si>
  <si>
    <t>SHIDTURE RUSHIKESH KHANDU</t>
  </si>
  <si>
    <t>GANGAVANE SANGHRAJ SHRIMANT</t>
  </si>
  <si>
    <t>SANDIP SHARAD SHILWANT</t>
  </si>
  <si>
    <t>JADHAV GAYATRI VIKAS</t>
  </si>
  <si>
    <t>SHIRKE RUTURAJ MARUTI</t>
  </si>
  <si>
    <t>ARATI SHANKAR KHAMKAR</t>
  </si>
  <si>
    <t>SONALI ASHOK BAGALE</t>
  </si>
  <si>
    <t>YASH DIPAK YADAV</t>
  </si>
  <si>
    <t>SHARVARI MORESHWAR CHAVAN</t>
  </si>
  <si>
    <t>SIDDHI ANANDRAO BHOSALE</t>
  </si>
  <si>
    <t>AARMAN SAMEER MULLA</t>
  </si>
  <si>
    <t>SAHIL RAVINDRA BELOSHE</t>
  </si>
  <si>
    <t>ATHARVA MAHENDRA YADAV</t>
  </si>
  <si>
    <t>SAHIL SANJAY YADAV</t>
  </si>
  <si>
    <t>SAMIKSHA GULAB GOLE</t>
  </si>
  <si>
    <t>SHARVARI BHOSALE</t>
  </si>
  <si>
    <t>NIKHIL ANIL SHINDE</t>
  </si>
  <si>
    <t>OMKAR SALUNKHE</t>
  </si>
  <si>
    <t xml:space="preserve">Total No Sttudent : </t>
  </si>
  <si>
    <t>No of Student Present</t>
  </si>
  <si>
    <t>No of Bright Student:</t>
  </si>
  <si>
    <t>No of Pass Student:</t>
  </si>
  <si>
    <t>No of Weak Student:</t>
  </si>
  <si>
    <r>
      <rPr>
        <sz val="6"/>
        <color theme="1"/>
        <rFont val="Times New Roman"/>
        <family val="1"/>
      </rPr>
      <t>VISION OF THE INSTITUTE:
To be the recognized and the best rural based engineering college among the institutes in Maharashtra for the excellence in technical
education which contributes to the needs of society and to inculcate value based education.
MISSION OF THE INSTITUTE:
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t>
    </r>
    <r>
      <rPr>
        <sz val="11"/>
        <color theme="1"/>
        <rFont val="Calibri"/>
        <family val="2"/>
      </rPr>
      <t xml:space="preserve">
</t>
    </r>
  </si>
  <si>
    <t xml:space="preserve">Course &amp; Course Code: DTE(313303)                                            Name of Faculty: Mrs. Kenjale. T.S.  </t>
  </si>
  <si>
    <r>
      <rPr>
        <b/>
        <sz val="12"/>
        <color theme="1"/>
        <rFont val="Times New Roman"/>
        <family val="1"/>
      </rPr>
      <t xml:space="preserve">           YEAR:</t>
    </r>
    <r>
      <rPr>
        <sz val="12"/>
        <color theme="1"/>
        <rFont val="Times New Roman"/>
        <family val="1"/>
      </rPr>
      <t xml:space="preserve"> 2024-2025              </t>
    </r>
  </si>
  <si>
    <t>Acedemic Year: 2024-25                        Program: CO                        Exam Date: 14/11/2024</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</si>
</sst>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scheme val="minor"/>
    </font>
    <font>
      <sz val="11"/>
      <color theme="1"/>
      <name val="Calibri"/>
      <family val="2"/>
    </font>
    <font>
      <b/>
      <sz val="10"/>
      <color theme="1"/>
      <name val="Times New Roman"/>
      <family val="1"/>
    </font>
    <font>
      <b/>
      <sz val="12"/>
      <color theme="1"/>
      <name val="Times New Roman"/>
      <family val="1"/>
    </font>
    <font>
      <sz val="12"/>
      <color theme="1"/>
      <name val="Times New Roman"/>
      <family val="1"/>
    </font>
    <font>
      <sz val="11"/>
      <color rgb="FF000000"/>
      <name val="Calibri"/>
      <family val="2"/>
    </font>
    <font>
      <sz val="11"/>
      <color rgb="FF000000"/>
      <name val="Arial"/>
      <family val="2"/>
    </font>
    <font>
      <sz val="11"/>
      <color rgb="FF000000"/>
      <name val="Calibri"/>
      <family val="2"/>
    </font>
    <font>
      <b/>
      <sz val="10"/>
      <color rgb="FFFF0000"/>
      <name val="Arial"/>
      <family val="2"/>
    </font>
    <font>
      <b/>
      <sz val="10"/>
      <color theme="1"/>
      <name val="Arial"/>
      <family val="2"/>
    </font>
    <font>
      <sz val="10"/>
      <color theme="1"/>
      <name val="Arial"/>
      <family val="2"/>
    </font>
    <font>
      <sz val="11"/>
      <color theme="1"/>
      <name val="Times New Roman"/>
      <family val="1"/>
    </font>
    <font>
      <b/>
      <sz val="12"/>
      <color rgb="FF000000"/>
      <name val="Times New Roman"/>
      <family val="1"/>
    </font>
    <font>
      <b/>
      <sz val="12"/>
      <color theme="1"/>
      <name val="Calibri"/>
      <family val="2"/>
    </font>
    <font>
      <b/>
      <sz val="11"/>
      <color theme="1"/>
      <name val="Times New Roman"/>
      <family val="1"/>
    </font>
    <font>
      <b/>
      <sz val="11"/>
      <color theme="1"/>
      <name val="Calibri"/>
      <family val="2"/>
    </font>
    <font>
      <sz val="12"/>
      <color rgb="FF000000"/>
      <name val="Times New Roman"/>
      <family val="1"/>
    </font>
    <font>
      <sz val="11"/>
      <color rgb="FF000000"/>
      <name val="Times New Roman"/>
      <family val="1"/>
    </font>
    <font>
      <b/>
      <sz val="11"/>
      <color rgb="FF000000"/>
      <name val="Times New Roman"/>
      <family val="1"/>
    </font>
    <font>
      <sz val="9"/>
      <color theme="1"/>
      <name val="Times New Roman"/>
      <family val="1"/>
    </font>
    <font>
      <sz val="11"/>
      <name val="Calibri"/>
      <family val="2"/>
    </font>
    <font>
      <b/>
      <sz val="16"/>
      <color theme="1"/>
      <name val="Calibri"/>
      <family val="2"/>
    </font>
    <font>
      <sz val="10"/>
      <color rgb="FFFF0000"/>
      <name val="Calibri"/>
      <family val="2"/>
    </font>
    <font>
      <sz val="11"/>
      <color rgb="FFFF0000"/>
      <name val="Calibri"/>
      <family val="2"/>
    </font>
    <font>
      <sz val="6"/>
      <color theme="1"/>
      <name val="Times New Roman"/>
      <family val="1"/>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8">
    <border>
      <left/>
      <right/>
      <top/>
      <bottom/>
      <diagonal/>
    </border>
    <border>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right style="medium">
        <color rgb="FF000000"/>
      </right>
      <top style="medium">
        <color rgb="FFCCCCCC"/>
      </top>
      <bottom style="medium">
        <color rgb="FF000000"/>
      </bottom>
      <diagonal/>
    </border>
    <border>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0">
    <xf numFmtId="0" fontId="0" fillId="0" borderId="0" xfId="0" applyFont="1" applyAlignment="1"/>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4" xfId="0" applyFont="1" applyBorder="1" applyAlignment="1">
      <alignment horizontal="center"/>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1" fillId="0" borderId="4" xfId="0" applyFont="1" applyBorder="1" applyAlignment="1"/>
    <xf numFmtId="0" fontId="5" fillId="0" borderId="4" xfId="0" applyFont="1" applyBorder="1" applyAlignment="1">
      <alignment horizontal="center"/>
    </xf>
    <xf numFmtId="3" fontId="6" fillId="0" borderId="4" xfId="0" applyNumberFormat="1" applyFont="1" applyBorder="1" applyAlignment="1">
      <alignment horizontal="center"/>
    </xf>
    <xf numFmtId="0" fontId="6" fillId="0" borderId="4" xfId="0" applyFont="1" applyBorder="1" applyAlignment="1">
      <alignment horizontal="center"/>
    </xf>
    <xf numFmtId="1" fontId="5" fillId="0" borderId="4" xfId="0" applyNumberFormat="1" applyFont="1" applyBorder="1" applyAlignment="1">
      <alignment horizontal="center"/>
    </xf>
    <xf numFmtId="0" fontId="3" fillId="0" borderId="9" xfId="0" applyFont="1" applyBorder="1" applyAlignment="1">
      <alignment horizontal="center"/>
    </xf>
    <xf numFmtId="0" fontId="1" fillId="0" borderId="10" xfId="0" applyFont="1" applyBorder="1" applyAlignment="1"/>
    <xf numFmtId="0" fontId="5" fillId="0" borderId="10" xfId="0" applyFont="1" applyBorder="1" applyAlignment="1">
      <alignment horizontal="center"/>
    </xf>
    <xf numFmtId="3" fontId="6" fillId="0" borderId="10" xfId="0" applyNumberFormat="1" applyFont="1" applyBorder="1" applyAlignment="1">
      <alignment horizontal="center"/>
    </xf>
    <xf numFmtId="0" fontId="6" fillId="0" borderId="10" xfId="0" applyFont="1" applyBorder="1" applyAlignment="1">
      <alignment horizontal="center"/>
    </xf>
    <xf numFmtId="1" fontId="5" fillId="0" borderId="10" xfId="0" applyNumberFormat="1" applyFont="1" applyBorder="1" applyAlignment="1">
      <alignment horizontal="center"/>
    </xf>
    <xf numFmtId="2" fontId="3" fillId="0" borderId="9" xfId="0" applyNumberFormat="1" applyFont="1" applyBorder="1" applyAlignment="1">
      <alignment horizontal="center"/>
    </xf>
    <xf numFmtId="1" fontId="5" fillId="0" borderId="10" xfId="0" applyNumberFormat="1" applyFont="1" applyBorder="1" applyAlignment="1">
      <alignment horizontal="center"/>
    </xf>
    <xf numFmtId="1" fontId="3" fillId="0" borderId="4" xfId="0" applyNumberFormat="1" applyFont="1" applyBorder="1" applyAlignment="1">
      <alignment horizontal="center"/>
    </xf>
    <xf numFmtId="0" fontId="7" fillId="0" borderId="4" xfId="0" applyFont="1" applyBorder="1" applyAlignment="1"/>
    <xf numFmtId="3" fontId="5" fillId="0" borderId="10" xfId="0" applyNumberFormat="1" applyFont="1" applyBorder="1" applyAlignment="1">
      <alignment horizontal="center"/>
    </xf>
    <xf numFmtId="0" fontId="5" fillId="0" borderId="10" xfId="0" applyFont="1" applyBorder="1" applyAlignment="1">
      <alignment horizontal="center"/>
    </xf>
    <xf numFmtId="0" fontId="3" fillId="0" borderId="11" xfId="0" applyFont="1" applyBorder="1" applyAlignment="1">
      <alignment horizontal="center"/>
    </xf>
    <xf numFmtId="2" fontId="3" fillId="0" borderId="12" xfId="0" applyNumberFormat="1" applyFont="1" applyBorder="1" applyAlignment="1">
      <alignment horizontal="center"/>
    </xf>
    <xf numFmtId="2" fontId="3" fillId="0" borderId="4" xfId="0" applyNumberFormat="1" applyFont="1" applyBorder="1" applyAlignment="1">
      <alignment horizontal="center"/>
    </xf>
    <xf numFmtId="0" fontId="8" fillId="3" borderId="1" xfId="0" applyFont="1" applyFill="1" applyBorder="1" applyAlignment="1">
      <alignment horizontal="center" wrapText="1"/>
    </xf>
    <xf numFmtId="0" fontId="9" fillId="2" borderId="1" xfId="0" applyFont="1" applyFill="1" applyBorder="1" applyAlignment="1">
      <alignment horizontal="center" wrapText="1"/>
    </xf>
    <xf numFmtId="0" fontId="10" fillId="2" borderId="1" xfId="0" applyFont="1" applyFill="1" applyBorder="1" applyAlignment="1">
      <alignment horizontal="center" wrapText="1"/>
    </xf>
    <xf numFmtId="0" fontId="1" fillId="0" borderId="0" xfId="0" applyFont="1" applyAlignment="1">
      <alignment horizontal="center"/>
    </xf>
    <xf numFmtId="0" fontId="11" fillId="0" borderId="0" xfId="0" applyFont="1" applyAlignment="1">
      <alignment vertical="top" wrapText="1"/>
    </xf>
    <xf numFmtId="0" fontId="15" fillId="0" borderId="4" xfId="0" applyFont="1" applyBorder="1"/>
    <xf numFmtId="10" fontId="4" fillId="0" borderId="4" xfId="0" applyNumberFormat="1" applyFont="1" applyBorder="1" applyAlignment="1">
      <alignment horizontal="center"/>
    </xf>
    <xf numFmtId="10" fontId="1" fillId="0" borderId="4" xfId="0" applyNumberFormat="1" applyFont="1" applyBorder="1" applyAlignment="1">
      <alignment horizontal="center"/>
    </xf>
    <xf numFmtId="0" fontId="15" fillId="0" borderId="4" xfId="0" applyFont="1" applyBorder="1" applyAlignment="1">
      <alignment vertical="center"/>
    </xf>
    <xf numFmtId="0" fontId="4" fillId="0" borderId="0" xfId="0" applyFont="1"/>
    <xf numFmtId="0" fontId="15" fillId="0" borderId="0" xfId="0" applyFont="1"/>
    <xf numFmtId="10" fontId="3" fillId="0" borderId="0" xfId="0" applyNumberFormat="1" applyFont="1" applyAlignment="1">
      <alignment horizontal="center"/>
    </xf>
    <xf numFmtId="10" fontId="18" fillId="0" borderId="0" xfId="0" applyNumberFormat="1" applyFont="1" applyAlignment="1">
      <alignment horizontal="center"/>
    </xf>
    <xf numFmtId="10" fontId="17" fillId="0" borderId="0" xfId="0" applyNumberFormat="1" applyFont="1" applyAlignment="1">
      <alignment horizontal="center"/>
    </xf>
    <xf numFmtId="0" fontId="1" fillId="2" borderId="1" xfId="0" applyFont="1" applyFill="1" applyBorder="1"/>
    <xf numFmtId="0" fontId="3" fillId="0" borderId="0" xfId="0" applyFont="1"/>
    <xf numFmtId="0" fontId="3" fillId="2" borderId="1" xfId="0" applyFont="1" applyFill="1" applyBorder="1"/>
    <xf numFmtId="0" fontId="4" fillId="2" borderId="1" xfId="0" applyFont="1" applyFill="1" applyBorder="1"/>
    <xf numFmtId="0" fontId="15" fillId="0" borderId="24"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wrapText="1"/>
    </xf>
    <xf numFmtId="0" fontId="15" fillId="0" borderId="4" xfId="0" applyFont="1" applyBorder="1" applyAlignment="1">
      <alignment horizontal="center" vertical="center"/>
    </xf>
    <xf numFmtId="0" fontId="15" fillId="0" borderId="4" xfId="0" applyFont="1" applyBorder="1" applyAlignment="1">
      <alignment horizontal="center" wrapText="1"/>
    </xf>
    <xf numFmtId="0" fontId="1" fillId="0" borderId="28" xfId="0" applyFont="1" applyBorder="1"/>
    <xf numFmtId="0" fontId="1" fillId="0" borderId="12" xfId="0" applyFont="1" applyBorder="1"/>
    <xf numFmtId="0" fontId="1" fillId="0" borderId="4" xfId="0" applyFont="1" applyBorder="1" applyAlignment="1">
      <alignment horizontal="center"/>
    </xf>
    <xf numFmtId="0" fontId="1" fillId="0" borderId="29" xfId="0" applyFont="1" applyBorder="1" applyAlignment="1">
      <alignment horizontal="center"/>
    </xf>
    <xf numFmtId="3" fontId="1" fillId="0" borderId="29" xfId="0" applyNumberFormat="1" applyFont="1" applyBorder="1" applyAlignment="1">
      <alignment horizontal="center"/>
    </xf>
    <xf numFmtId="0" fontId="1" fillId="0" borderId="12" xfId="0" applyFont="1" applyBorder="1" applyAlignment="1">
      <alignment horizontal="center"/>
    </xf>
    <xf numFmtId="0" fontId="13" fillId="0" borderId="28" xfId="0" applyFont="1" applyBorder="1" applyAlignment="1">
      <alignment horizontal="center"/>
    </xf>
    <xf numFmtId="0" fontId="15" fillId="0" borderId="4" xfId="0" applyFont="1" applyBorder="1" applyAlignment="1">
      <alignment horizontal="center"/>
    </xf>
    <xf numFmtId="0" fontId="22" fillId="2" borderId="4" xfId="0" applyFont="1" applyFill="1" applyBorder="1" applyAlignment="1">
      <alignment horizontal="center"/>
    </xf>
    <xf numFmtId="0" fontId="22" fillId="2" borderId="0" xfId="0" applyFont="1" applyFill="1" applyAlignment="1">
      <alignment horizontal="center"/>
    </xf>
    <xf numFmtId="0" fontId="3" fillId="0" borderId="33" xfId="0" applyFont="1" applyBorder="1" applyAlignment="1">
      <alignment horizontal="center"/>
    </xf>
    <xf numFmtId="0" fontId="3" fillId="0" borderId="29" xfId="0" applyFont="1" applyBorder="1" applyAlignment="1">
      <alignment horizontal="center"/>
    </xf>
    <xf numFmtId="0" fontId="4" fillId="0" borderId="18" xfId="0" applyFont="1" applyBorder="1" applyAlignment="1">
      <alignment horizontal="center"/>
    </xf>
    <xf numFmtId="0" fontId="11" fillId="0" borderId="4" xfId="0" applyFont="1" applyBorder="1" applyAlignment="1">
      <alignment horizontal="left" vertical="top" wrapText="1"/>
    </xf>
    <xf numFmtId="0" fontId="1" fillId="0" borderId="31" xfId="0" applyFont="1" applyBorder="1" applyAlignment="1">
      <alignment horizontal="center" wrapText="1"/>
    </xf>
    <xf numFmtId="0" fontId="4" fillId="0" borderId="29" xfId="0" applyFont="1" applyBorder="1" applyAlignment="1">
      <alignment horizontal="center"/>
    </xf>
    <xf numFmtId="0" fontId="4" fillId="0" borderId="34" xfId="0" applyFont="1" applyBorder="1" applyAlignment="1">
      <alignment horizontal="center"/>
    </xf>
    <xf numFmtId="0" fontId="1" fillId="0" borderId="32" xfId="0" applyFont="1" applyBorder="1" applyAlignment="1">
      <alignment horizontal="center" wrapText="1"/>
    </xf>
    <xf numFmtId="0" fontId="9" fillId="3" borderId="32" xfId="0" applyFont="1" applyFill="1" applyBorder="1" applyAlignment="1">
      <alignment horizontal="center" wrapText="1"/>
    </xf>
    <xf numFmtId="0" fontId="23" fillId="0" borderId="32" xfId="0" applyFont="1" applyBorder="1" applyAlignment="1">
      <alignment horizontal="center" wrapText="1"/>
    </xf>
    <xf numFmtId="0" fontId="11" fillId="0" borderId="4" xfId="0" applyFont="1" applyBorder="1" applyAlignment="1">
      <alignment horizontal="left" wrapText="1"/>
    </xf>
    <xf numFmtId="0" fontId="9" fillId="3" borderId="35" xfId="0" applyFont="1" applyFill="1" applyBorder="1" applyAlignment="1">
      <alignment horizontal="center" wrapText="1"/>
    </xf>
    <xf numFmtId="0" fontId="23" fillId="0" borderId="36" xfId="0" applyFont="1" applyBorder="1" applyAlignment="1">
      <alignment horizontal="center" wrapText="1"/>
    </xf>
    <xf numFmtId="0" fontId="11" fillId="0" borderId="4" xfId="0" applyFont="1" applyBorder="1"/>
    <xf numFmtId="0" fontId="13" fillId="0" borderId="0" xfId="0" applyFont="1" applyAlignment="1">
      <alignment horizontal="center"/>
    </xf>
    <xf numFmtId="0" fontId="13" fillId="0" borderId="12" xfId="0" applyFont="1" applyBorder="1" applyAlignment="1">
      <alignment horizontal="center"/>
    </xf>
    <xf numFmtId="0" fontId="3" fillId="0" borderId="0" xfId="0" applyFont="1" applyAlignment="1">
      <alignment horizontal="center"/>
    </xf>
    <xf numFmtId="0" fontId="0" fillId="0" borderId="0" xfId="0" applyFont="1" applyAlignment="1"/>
    <xf numFmtId="0" fontId="19" fillId="0" borderId="13" xfId="0" applyFont="1" applyBorder="1" applyAlignment="1">
      <alignment wrapText="1"/>
    </xf>
    <xf numFmtId="0" fontId="20" fillId="0" borderId="6" xfId="0" applyFont="1" applyBorder="1"/>
    <xf numFmtId="0" fontId="20" fillId="0" borderId="14" xfId="0" applyFont="1" applyBorder="1"/>
    <xf numFmtId="0" fontId="2"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left"/>
    </xf>
    <xf numFmtId="0" fontId="12" fillId="0" borderId="0" xfId="0" applyFont="1" applyAlignment="1">
      <alignment horizontal="center"/>
    </xf>
    <xf numFmtId="0" fontId="1" fillId="0" borderId="15" xfId="0" applyFont="1" applyBorder="1" applyAlignment="1">
      <alignment horizontal="center"/>
    </xf>
    <xf numFmtId="0" fontId="20" fillId="0" borderId="16" xfId="0" applyFont="1" applyBorder="1"/>
    <xf numFmtId="0" fontId="20" fillId="0" borderId="17" xfId="0" applyFont="1" applyBorder="1"/>
    <xf numFmtId="0" fontId="21" fillId="0" borderId="18" xfId="0" applyFont="1" applyBorder="1" applyAlignment="1">
      <alignment horizontal="center"/>
    </xf>
    <xf numFmtId="0" fontId="20" fillId="0" borderId="19" xfId="0" applyFont="1" applyBorder="1"/>
    <xf numFmtId="0" fontId="20" fillId="0" borderId="20" xfId="0" applyFont="1" applyBorder="1"/>
    <xf numFmtId="0" fontId="13" fillId="0" borderId="18" xfId="0" applyFont="1" applyBorder="1" applyAlignment="1">
      <alignment horizontal="center"/>
    </xf>
    <xf numFmtId="0" fontId="13" fillId="0" borderId="18" xfId="0" applyFont="1" applyBorder="1" applyAlignment="1">
      <alignment horizontal="left"/>
    </xf>
    <xf numFmtId="0" fontId="13" fillId="0" borderId="21" xfId="0" applyFont="1" applyBorder="1"/>
    <xf numFmtId="0" fontId="20" fillId="0" borderId="22" xfId="0" applyFont="1" applyBorder="1"/>
    <xf numFmtId="0" fontId="20" fillId="0" borderId="23" xfId="0" applyFont="1" applyBorder="1"/>
    <xf numFmtId="0" fontId="13" fillId="0" borderId="28" xfId="0" applyFont="1" applyBorder="1" applyAlignment="1">
      <alignment horizontal="center"/>
    </xf>
    <xf numFmtId="0" fontId="20" fillId="0" borderId="12" xfId="0" applyFont="1" applyBorder="1"/>
    <xf numFmtId="0" fontId="1" fillId="0" borderId="30" xfId="0" applyFont="1" applyBorder="1" applyAlignment="1">
      <alignment horizontal="left" wrapText="1"/>
    </xf>
    <xf numFmtId="0" fontId="20" fillId="0" borderId="27" xfId="0" applyFont="1" applyBorder="1"/>
    <xf numFmtId="0" fontId="3" fillId="0" borderId="18" xfId="0" applyFont="1" applyBorder="1" applyAlignment="1">
      <alignment horizontal="center" wrapText="1"/>
    </xf>
    <xf numFmtId="0" fontId="14" fillId="0" borderId="18" xfId="0" applyFont="1" applyBorder="1" applyAlignment="1">
      <alignment wrapText="1"/>
    </xf>
    <xf numFmtId="0" fontId="15" fillId="0" borderId="37" xfId="0" applyFont="1" applyBorder="1" applyAlignment="1">
      <alignment horizontal="center" wrapText="1"/>
    </xf>
    <xf numFmtId="0" fontId="12" fillId="0" borderId="4" xfId="0" applyFont="1" applyBorder="1"/>
    <xf numFmtId="0" fontId="3" fillId="0" borderId="4" xfId="0" applyFont="1" applyBorder="1"/>
    <xf numFmtId="0" fontId="3" fillId="0" borderId="4" xfId="0" applyFont="1" applyBorder="1" applyAlignment="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10" fontId="16" fillId="0" borderId="4" xfId="0" applyNumberFormat="1" applyFont="1" applyBorder="1" applyAlignment="1">
      <alignment horizontal="center"/>
    </xf>
    <xf numFmtId="10" fontId="12" fillId="0" borderId="4" xfId="0" applyNumberFormat="1" applyFont="1" applyBorder="1" applyAlignment="1">
      <alignment horizontal="center"/>
    </xf>
    <xf numFmtId="10" fontId="16" fillId="0" borderId="10" xfId="0" applyNumberFormat="1" applyFont="1" applyBorder="1" applyAlignment="1">
      <alignment horizontal="center"/>
    </xf>
  </cellXfs>
  <cellStyles count="1">
    <cellStyle name="Normal" xfId="0" builtinId="0"/>
  </cellStyles>
  <dxfs count="13">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
      <fill>
        <patternFill patternType="solid">
          <fgColor rgb="FFCC0000"/>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209550</xdr:colOff>
      <xdr:row>0</xdr:row>
      <xdr:rowOff>152400</xdr:rowOff>
    </xdr:from>
    <xdr:ext cx="8839200" cy="116205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171449</xdr:colOff>
      <xdr:row>0</xdr:row>
      <xdr:rowOff>85725</xdr:rowOff>
    </xdr:from>
    <xdr:ext cx="6391275" cy="790575"/>
    <xdr:pic>
      <xdr:nvPicPr>
        <xdr:cNvPr id="2" name="image1.jpg" title="Image"/>
        <xdr:cNvPicPr preferRelativeResize="0"/>
      </xdr:nvPicPr>
      <xdr:blipFill>
        <a:blip xmlns:r="http://schemas.openxmlformats.org/officeDocument/2006/relationships" r:embed="rId1" cstate="print"/>
        <a:stretch>
          <a:fillRect/>
        </a:stretch>
      </xdr:blipFill>
      <xdr:spPr>
        <a:xfrm>
          <a:off x="171449" y="85725"/>
          <a:ext cx="6391275" cy="790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66674</xdr:rowOff>
    </xdr:from>
    <xdr:ext cx="6048375" cy="819151"/>
    <xdr:pic>
      <xdr:nvPicPr>
        <xdr:cNvPr id="4" name="image1.jpg" title="Image"/>
        <xdr:cNvPicPr preferRelativeResize="0"/>
      </xdr:nvPicPr>
      <xdr:blipFill>
        <a:blip xmlns:r="http://schemas.openxmlformats.org/officeDocument/2006/relationships" r:embed="rId1" cstate="print"/>
        <a:stretch>
          <a:fillRect/>
        </a:stretch>
      </xdr:blipFill>
      <xdr:spPr>
        <a:xfrm>
          <a:off x="95250" y="66674"/>
          <a:ext cx="6048375" cy="81915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85725</xdr:rowOff>
    </xdr:from>
    <xdr:ext cx="6286500" cy="819150"/>
    <xdr:pic>
      <xdr:nvPicPr>
        <xdr:cNvPr id="2" name="image1.jpg" title="Image"/>
        <xdr:cNvPicPr preferRelativeResize="0"/>
      </xdr:nvPicPr>
      <xdr:blipFill>
        <a:blip xmlns:r="http://schemas.openxmlformats.org/officeDocument/2006/relationships" r:embed="rId1" cstate="print"/>
        <a:stretch>
          <a:fillRect/>
        </a:stretch>
      </xdr:blipFill>
      <xdr:spPr>
        <a:xfrm>
          <a:off x="200025" y="85725"/>
          <a:ext cx="6286500" cy="8191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85725</xdr:rowOff>
    </xdr:from>
    <xdr:ext cx="6067425" cy="781051"/>
    <xdr:pic>
      <xdr:nvPicPr>
        <xdr:cNvPr id="3" name="image1.jpg" title="Image"/>
        <xdr:cNvPicPr preferRelativeResize="0"/>
      </xdr:nvPicPr>
      <xdr:blipFill>
        <a:blip xmlns:r="http://schemas.openxmlformats.org/officeDocument/2006/relationships" r:embed="rId1" cstate="print"/>
        <a:stretch>
          <a:fillRect/>
        </a:stretch>
      </xdr:blipFill>
      <xdr:spPr>
        <a:xfrm>
          <a:off x="114300" y="85725"/>
          <a:ext cx="6067425" cy="781051"/>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6562725" cy="790575"/>
    <xdr:pic>
      <xdr:nvPicPr>
        <xdr:cNvPr id="2" name="image2.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5"/>
  <sheetViews>
    <sheetView topLeftCell="A34" workbookViewId="0">
      <selection activeCell="L16" sqref="L16"/>
    </sheetView>
  </sheetViews>
  <sheetFormatPr defaultColWidth="14.42578125" defaultRowHeight="15" customHeight="1" x14ac:dyDescent="0.25"/>
  <cols>
    <col min="1" max="1" width="13.28515625" customWidth="1"/>
    <col min="2" max="2" width="16.5703125" customWidth="1"/>
    <col min="3" max="3" width="51.42578125" customWidth="1"/>
    <col min="4" max="4" width="9.140625" customWidth="1"/>
    <col min="5" max="7" width="12.140625" customWidth="1"/>
    <col min="8" max="8" width="8.85546875" customWidth="1"/>
    <col min="9" max="9" width="16.5703125" customWidth="1"/>
    <col min="10" max="26" width="8.7109375" customWidth="1"/>
  </cols>
  <sheetData>
    <row r="1" spans="1:26" ht="76.5" customHeight="1" x14ac:dyDescent="0.25">
      <c r="A1" s="1"/>
      <c r="B1" s="90"/>
      <c r="C1" s="86"/>
      <c r="D1" s="86"/>
      <c r="E1" s="86"/>
      <c r="F1" s="86"/>
      <c r="G1" s="86"/>
      <c r="H1" s="86"/>
      <c r="I1" s="1"/>
      <c r="J1" s="1"/>
      <c r="K1" s="1"/>
      <c r="L1" s="1"/>
      <c r="M1" s="1"/>
      <c r="N1" s="1"/>
      <c r="O1" s="1"/>
      <c r="P1" s="1"/>
      <c r="Q1" s="1"/>
      <c r="R1" s="1"/>
      <c r="S1" s="1"/>
      <c r="T1" s="1"/>
      <c r="U1" s="1"/>
      <c r="V1" s="1"/>
      <c r="W1" s="1"/>
      <c r="X1" s="1"/>
      <c r="Y1" s="1"/>
      <c r="Z1" s="1"/>
    </row>
    <row r="2" spans="1:26" ht="15.75" x14ac:dyDescent="0.25">
      <c r="A2" s="1"/>
      <c r="B2" s="2"/>
      <c r="C2" s="2"/>
      <c r="D2" s="2"/>
      <c r="E2" s="2"/>
      <c r="F2" s="3"/>
      <c r="G2" s="2"/>
      <c r="H2" s="2"/>
      <c r="I2" s="1"/>
      <c r="J2" s="1"/>
      <c r="K2" s="1"/>
      <c r="L2" s="1"/>
      <c r="M2" s="1"/>
      <c r="N2" s="1"/>
      <c r="O2" s="1"/>
      <c r="P2" s="1"/>
      <c r="Q2" s="1"/>
      <c r="R2" s="1"/>
      <c r="S2" s="1"/>
      <c r="T2" s="1"/>
      <c r="U2" s="1"/>
      <c r="V2" s="1"/>
      <c r="W2" s="1"/>
      <c r="X2" s="1"/>
      <c r="Y2" s="1"/>
      <c r="Z2" s="1"/>
    </row>
    <row r="3" spans="1:26" ht="15.75" x14ac:dyDescent="0.25">
      <c r="A3" s="1"/>
      <c r="B3" s="2"/>
      <c r="C3" s="2"/>
      <c r="D3" s="2"/>
      <c r="E3" s="2"/>
      <c r="F3" s="3"/>
      <c r="G3" s="2"/>
      <c r="H3" s="2"/>
      <c r="I3" s="1"/>
      <c r="J3" s="1"/>
      <c r="K3" s="1"/>
      <c r="L3" s="1"/>
      <c r="M3" s="1"/>
      <c r="N3" s="1"/>
      <c r="O3" s="1"/>
      <c r="P3" s="1"/>
      <c r="Q3" s="1"/>
      <c r="R3" s="1"/>
      <c r="S3" s="1"/>
      <c r="T3" s="1"/>
      <c r="U3" s="1"/>
      <c r="V3" s="1"/>
      <c r="W3" s="1"/>
      <c r="X3" s="1"/>
      <c r="Y3" s="1"/>
      <c r="Z3" s="1"/>
    </row>
    <row r="4" spans="1:26" ht="15.75" x14ac:dyDescent="0.25">
      <c r="A4" s="1"/>
      <c r="B4" s="85" t="s">
        <v>0</v>
      </c>
      <c r="C4" s="86"/>
      <c r="D4" s="86"/>
      <c r="E4" s="86"/>
      <c r="F4" s="86"/>
      <c r="G4" s="86"/>
      <c r="H4" s="86"/>
      <c r="I4" s="86"/>
      <c r="J4" s="1"/>
      <c r="K4" s="1"/>
      <c r="L4" s="1"/>
      <c r="M4" s="1"/>
      <c r="N4" s="1"/>
      <c r="O4" s="1"/>
      <c r="P4" s="1"/>
      <c r="Q4" s="1"/>
      <c r="R4" s="1"/>
      <c r="S4" s="1"/>
      <c r="T4" s="1"/>
      <c r="U4" s="1"/>
      <c r="V4" s="1"/>
      <c r="W4" s="1"/>
      <c r="X4" s="1"/>
      <c r="Y4" s="1"/>
      <c r="Z4" s="1"/>
    </row>
    <row r="5" spans="1:26" ht="15.75" x14ac:dyDescent="0.25">
      <c r="A5" s="1"/>
      <c r="B5" s="85" t="s">
        <v>1</v>
      </c>
      <c r="C5" s="86"/>
      <c r="D5" s="86"/>
      <c r="E5" s="86"/>
      <c r="F5" s="86"/>
      <c r="G5" s="86"/>
      <c r="H5" s="86"/>
      <c r="I5" s="86"/>
      <c r="J5" s="1"/>
      <c r="K5" s="1"/>
      <c r="L5" s="1"/>
      <c r="M5" s="1"/>
      <c r="N5" s="1"/>
      <c r="O5" s="1"/>
      <c r="P5" s="1"/>
      <c r="Q5" s="1"/>
      <c r="R5" s="1"/>
      <c r="S5" s="1"/>
      <c r="T5" s="1"/>
      <c r="U5" s="1"/>
      <c r="V5" s="1"/>
      <c r="W5" s="1"/>
      <c r="X5" s="1"/>
      <c r="Y5" s="1"/>
      <c r="Z5" s="1"/>
    </row>
    <row r="6" spans="1:26" ht="15.75" x14ac:dyDescent="0.25">
      <c r="A6" s="1"/>
      <c r="B6" s="85" t="s">
        <v>2</v>
      </c>
      <c r="C6" s="86"/>
      <c r="D6" s="86"/>
      <c r="E6" s="86"/>
      <c r="F6" s="86"/>
      <c r="G6" s="86"/>
      <c r="H6" s="86"/>
      <c r="I6" s="86"/>
      <c r="J6" s="1"/>
      <c r="K6" s="1"/>
      <c r="L6" s="1"/>
      <c r="M6" s="1"/>
      <c r="N6" s="1"/>
      <c r="O6" s="1"/>
      <c r="P6" s="1"/>
      <c r="Q6" s="1"/>
      <c r="R6" s="1"/>
      <c r="S6" s="1"/>
      <c r="T6" s="1"/>
      <c r="U6" s="1"/>
      <c r="V6" s="1"/>
      <c r="W6" s="1"/>
      <c r="X6" s="1"/>
      <c r="Y6" s="1"/>
      <c r="Z6" s="1"/>
    </row>
    <row r="7" spans="1:26" ht="15.75" x14ac:dyDescent="0.25">
      <c r="A7" s="1"/>
      <c r="B7" s="91" t="s">
        <v>180</v>
      </c>
      <c r="C7" s="86"/>
      <c r="D7" s="86"/>
      <c r="E7" s="86"/>
      <c r="F7" s="86"/>
      <c r="G7" s="86"/>
      <c r="H7" s="86"/>
      <c r="I7" s="86"/>
      <c r="J7" s="1"/>
      <c r="K7" s="1"/>
      <c r="L7" s="1"/>
      <c r="M7" s="1"/>
      <c r="N7" s="1"/>
      <c r="O7" s="1"/>
      <c r="P7" s="1"/>
      <c r="Q7" s="1"/>
      <c r="R7" s="1"/>
      <c r="S7" s="1"/>
      <c r="T7" s="1"/>
      <c r="U7" s="1"/>
      <c r="V7" s="1"/>
      <c r="W7" s="1"/>
      <c r="X7" s="1"/>
      <c r="Y7" s="1"/>
      <c r="Z7" s="1"/>
    </row>
    <row r="8" spans="1:26" ht="15.75" x14ac:dyDescent="0.25">
      <c r="A8" s="1"/>
      <c r="B8" s="92" t="s">
        <v>3</v>
      </c>
      <c r="C8" s="86"/>
      <c r="D8" s="3"/>
      <c r="E8" s="3"/>
      <c r="F8" s="3"/>
      <c r="G8" s="3"/>
      <c r="H8" s="3"/>
      <c r="I8" s="1"/>
      <c r="J8" s="1"/>
      <c r="K8" s="1"/>
      <c r="L8" s="1"/>
      <c r="M8" s="1"/>
      <c r="N8" s="1"/>
      <c r="O8" s="1"/>
      <c r="P8" s="1"/>
      <c r="Q8" s="1"/>
      <c r="R8" s="1"/>
      <c r="S8" s="1"/>
      <c r="T8" s="1"/>
      <c r="U8" s="1"/>
      <c r="V8" s="1"/>
      <c r="W8" s="1"/>
      <c r="X8" s="1"/>
      <c r="Y8" s="1"/>
      <c r="Z8" s="1"/>
    </row>
    <row r="9" spans="1:26" ht="15.75" x14ac:dyDescent="0.25">
      <c r="A9" s="1"/>
      <c r="B9" s="1"/>
      <c r="C9" s="1"/>
      <c r="D9" s="3"/>
      <c r="E9" s="4"/>
      <c r="F9" s="4"/>
      <c r="G9" s="4"/>
      <c r="H9" s="3"/>
      <c r="I9" s="1"/>
      <c r="J9" s="1"/>
      <c r="K9" s="1"/>
      <c r="L9" s="1"/>
      <c r="M9" s="1"/>
      <c r="N9" s="1"/>
      <c r="O9" s="1"/>
      <c r="P9" s="1"/>
      <c r="Q9" s="1"/>
      <c r="R9" s="1"/>
      <c r="S9" s="1"/>
      <c r="T9" s="1"/>
      <c r="U9" s="1"/>
      <c r="V9" s="1"/>
      <c r="W9" s="1"/>
      <c r="X9" s="1"/>
      <c r="Y9" s="1"/>
      <c r="Z9" s="1"/>
    </row>
    <row r="10" spans="1:26" ht="15.75" x14ac:dyDescent="0.25">
      <c r="A10" s="1"/>
      <c r="B10" s="5" t="s">
        <v>4</v>
      </c>
      <c r="C10" s="6" t="s">
        <v>5</v>
      </c>
      <c r="D10" s="13" t="s">
        <v>6</v>
      </c>
      <c r="E10" s="8" t="s">
        <v>7</v>
      </c>
      <c r="F10" s="9" t="s">
        <v>8</v>
      </c>
      <c r="G10" s="10" t="s">
        <v>9</v>
      </c>
      <c r="H10" s="11" t="s">
        <v>10</v>
      </c>
      <c r="I10" s="12" t="s">
        <v>11</v>
      </c>
      <c r="J10" s="1"/>
      <c r="K10" s="1"/>
      <c r="L10" s="1"/>
      <c r="M10" s="1"/>
      <c r="N10" s="1"/>
      <c r="O10" s="1"/>
      <c r="P10" s="1"/>
      <c r="Q10" s="1"/>
      <c r="R10" s="1"/>
      <c r="S10" s="1"/>
      <c r="T10" s="1"/>
      <c r="U10" s="1"/>
      <c r="V10" s="1"/>
      <c r="W10" s="1"/>
      <c r="X10" s="1"/>
      <c r="Y10" s="1"/>
      <c r="Z10" s="1"/>
    </row>
    <row r="11" spans="1:26" ht="15.75" x14ac:dyDescent="0.25">
      <c r="A11" s="1"/>
      <c r="B11" s="13">
        <v>1</v>
      </c>
      <c r="C11" s="14" t="s">
        <v>12</v>
      </c>
      <c r="D11" s="15">
        <v>30</v>
      </c>
      <c r="E11" s="16">
        <v>30</v>
      </c>
      <c r="F11" s="17">
        <v>30</v>
      </c>
      <c r="G11" s="18">
        <v>30</v>
      </c>
      <c r="H11" s="13">
        <f t="shared" ref="H11:H90" si="0">SUM(D11:G11)</f>
        <v>120</v>
      </c>
      <c r="I11" s="19">
        <f t="shared" ref="I11:I90" si="1">H11/120*100</f>
        <v>100</v>
      </c>
      <c r="J11" s="1"/>
      <c r="K11" s="1"/>
      <c r="L11" s="1"/>
      <c r="M11" s="1"/>
      <c r="N11" s="1"/>
      <c r="O11" s="1"/>
      <c r="P11" s="1"/>
      <c r="Q11" s="1"/>
      <c r="R11" s="1"/>
      <c r="S11" s="1"/>
      <c r="T11" s="1"/>
      <c r="U11" s="1"/>
      <c r="V11" s="1"/>
      <c r="W11" s="1"/>
      <c r="X11" s="1"/>
      <c r="Y11" s="1"/>
      <c r="Z11" s="1"/>
    </row>
    <row r="12" spans="1:26" ht="15.75" x14ac:dyDescent="0.25">
      <c r="A12" s="1"/>
      <c r="B12" s="13">
        <v>2</v>
      </c>
      <c r="C12" s="20" t="s">
        <v>13</v>
      </c>
      <c r="D12" s="21">
        <v>28</v>
      </c>
      <c r="E12" s="22">
        <v>29</v>
      </c>
      <c r="F12" s="23">
        <v>29</v>
      </c>
      <c r="G12" s="24">
        <v>27</v>
      </c>
      <c r="H12" s="13">
        <f t="shared" si="0"/>
        <v>113</v>
      </c>
      <c r="I12" s="25">
        <f t="shared" si="1"/>
        <v>94.166666666666671</v>
      </c>
      <c r="J12" s="1"/>
      <c r="K12" s="1"/>
      <c r="L12" s="1"/>
      <c r="M12" s="1"/>
      <c r="N12" s="1"/>
      <c r="O12" s="1"/>
      <c r="P12" s="1"/>
      <c r="Q12" s="1"/>
      <c r="R12" s="1"/>
      <c r="S12" s="1"/>
      <c r="T12" s="1"/>
      <c r="U12" s="1"/>
      <c r="V12" s="1"/>
      <c r="W12" s="1"/>
      <c r="X12" s="1"/>
      <c r="Y12" s="1"/>
      <c r="Z12" s="1"/>
    </row>
    <row r="13" spans="1:26" ht="15.75" x14ac:dyDescent="0.25">
      <c r="A13" s="1"/>
      <c r="B13" s="13">
        <v>3</v>
      </c>
      <c r="C13" s="20" t="s">
        <v>14</v>
      </c>
      <c r="D13" s="21">
        <v>28</v>
      </c>
      <c r="E13" s="22">
        <v>25</v>
      </c>
      <c r="F13" s="23">
        <v>25</v>
      </c>
      <c r="G13" s="24">
        <v>28</v>
      </c>
      <c r="H13" s="13">
        <f t="shared" si="0"/>
        <v>106</v>
      </c>
      <c r="I13" s="25">
        <f t="shared" si="1"/>
        <v>88.333333333333329</v>
      </c>
      <c r="J13" s="1"/>
      <c r="K13" s="1"/>
      <c r="L13" s="1"/>
      <c r="M13" s="1"/>
      <c r="N13" s="1"/>
      <c r="O13" s="1"/>
      <c r="P13" s="1"/>
      <c r="Q13" s="1"/>
      <c r="R13" s="1"/>
      <c r="S13" s="1"/>
      <c r="T13" s="1"/>
      <c r="U13" s="1"/>
      <c r="V13" s="1"/>
      <c r="W13" s="1"/>
      <c r="X13" s="1"/>
      <c r="Y13" s="1"/>
      <c r="Z13" s="1"/>
    </row>
    <row r="14" spans="1:26" ht="15.75" x14ac:dyDescent="0.25">
      <c r="A14" s="1"/>
      <c r="B14" s="13">
        <v>4</v>
      </c>
      <c r="C14" s="20" t="s">
        <v>15</v>
      </c>
      <c r="D14" s="21">
        <v>24</v>
      </c>
      <c r="E14" s="22">
        <v>26</v>
      </c>
      <c r="F14" s="23">
        <v>26</v>
      </c>
      <c r="G14" s="24">
        <v>24</v>
      </c>
      <c r="H14" s="13">
        <f t="shared" si="0"/>
        <v>100</v>
      </c>
      <c r="I14" s="25">
        <f t="shared" si="1"/>
        <v>83.333333333333343</v>
      </c>
      <c r="J14" s="1"/>
      <c r="K14" s="1"/>
      <c r="L14" s="1"/>
      <c r="M14" s="1"/>
      <c r="N14" s="1"/>
      <c r="O14" s="1"/>
      <c r="P14" s="1"/>
      <c r="Q14" s="1"/>
      <c r="R14" s="1"/>
      <c r="S14" s="1"/>
      <c r="T14" s="1"/>
      <c r="U14" s="1"/>
      <c r="V14" s="1"/>
      <c r="W14" s="1"/>
      <c r="X14" s="1"/>
      <c r="Y14" s="1"/>
      <c r="Z14" s="1"/>
    </row>
    <row r="15" spans="1:26" ht="15.75" x14ac:dyDescent="0.25">
      <c r="A15" s="1"/>
      <c r="B15" s="13">
        <v>5</v>
      </c>
      <c r="C15" s="20" t="s">
        <v>16</v>
      </c>
      <c r="D15" s="21">
        <v>27</v>
      </c>
      <c r="E15" s="22">
        <v>26</v>
      </c>
      <c r="F15" s="23">
        <v>26</v>
      </c>
      <c r="G15" s="24">
        <v>27</v>
      </c>
      <c r="H15" s="13">
        <f t="shared" si="0"/>
        <v>106</v>
      </c>
      <c r="I15" s="25">
        <f t="shared" si="1"/>
        <v>88.333333333333329</v>
      </c>
      <c r="J15" s="1"/>
      <c r="K15" s="1"/>
      <c r="L15" s="1"/>
      <c r="M15" s="1"/>
      <c r="N15" s="1"/>
      <c r="O15" s="1"/>
      <c r="P15" s="1"/>
      <c r="Q15" s="1"/>
      <c r="R15" s="1"/>
      <c r="S15" s="1"/>
      <c r="T15" s="1"/>
      <c r="U15" s="1"/>
      <c r="V15" s="1"/>
      <c r="W15" s="1"/>
      <c r="X15" s="1"/>
      <c r="Y15" s="1"/>
      <c r="Z15" s="1"/>
    </row>
    <row r="16" spans="1:26" ht="15.75" x14ac:dyDescent="0.25">
      <c r="A16" s="1"/>
      <c r="B16" s="13">
        <v>6</v>
      </c>
      <c r="C16" s="20" t="s">
        <v>17</v>
      </c>
      <c r="D16" s="21">
        <v>27</v>
      </c>
      <c r="E16" s="22">
        <v>25</v>
      </c>
      <c r="F16" s="23">
        <v>25</v>
      </c>
      <c r="G16" s="24">
        <v>27</v>
      </c>
      <c r="H16" s="13">
        <f t="shared" si="0"/>
        <v>104</v>
      </c>
      <c r="I16" s="25">
        <f t="shared" si="1"/>
        <v>86.666666666666671</v>
      </c>
      <c r="J16" s="1"/>
      <c r="K16" s="1"/>
      <c r="L16" s="1"/>
      <c r="M16" s="1"/>
      <c r="N16" s="1"/>
      <c r="O16" s="1"/>
      <c r="P16" s="1"/>
      <c r="Q16" s="1"/>
      <c r="R16" s="1"/>
      <c r="S16" s="1"/>
      <c r="T16" s="1"/>
      <c r="U16" s="1"/>
      <c r="V16" s="1"/>
      <c r="W16" s="1"/>
      <c r="X16" s="1"/>
      <c r="Y16" s="1"/>
      <c r="Z16" s="1"/>
    </row>
    <row r="17" spans="1:26" ht="15.75" x14ac:dyDescent="0.25">
      <c r="A17" s="1"/>
      <c r="B17" s="13">
        <v>7</v>
      </c>
      <c r="C17" s="20" t="s">
        <v>18</v>
      </c>
      <c r="D17" s="21">
        <v>26</v>
      </c>
      <c r="E17" s="22">
        <v>28</v>
      </c>
      <c r="F17" s="23">
        <v>28</v>
      </c>
      <c r="G17" s="24">
        <v>26</v>
      </c>
      <c r="H17" s="13">
        <f t="shared" si="0"/>
        <v>108</v>
      </c>
      <c r="I17" s="25">
        <f t="shared" si="1"/>
        <v>90</v>
      </c>
      <c r="J17" s="1"/>
      <c r="K17" s="1"/>
      <c r="L17" s="1"/>
      <c r="M17" s="1"/>
      <c r="N17" s="1"/>
      <c r="O17" s="1"/>
      <c r="P17" s="1"/>
      <c r="Q17" s="1"/>
      <c r="R17" s="1"/>
      <c r="S17" s="1"/>
      <c r="T17" s="1"/>
      <c r="U17" s="1"/>
      <c r="V17" s="1"/>
      <c r="W17" s="1"/>
      <c r="X17" s="1"/>
      <c r="Y17" s="1"/>
      <c r="Z17" s="1"/>
    </row>
    <row r="18" spans="1:26" ht="15.75" x14ac:dyDescent="0.25">
      <c r="A18" s="1"/>
      <c r="B18" s="13">
        <v>8</v>
      </c>
      <c r="C18" s="20" t="s">
        <v>19</v>
      </c>
      <c r="D18" s="21">
        <v>27</v>
      </c>
      <c r="E18" s="22">
        <v>28</v>
      </c>
      <c r="F18" s="23">
        <v>28</v>
      </c>
      <c r="G18" s="24">
        <v>29</v>
      </c>
      <c r="H18" s="13">
        <f t="shared" si="0"/>
        <v>112</v>
      </c>
      <c r="I18" s="25">
        <f t="shared" si="1"/>
        <v>93.333333333333329</v>
      </c>
      <c r="J18" s="1"/>
      <c r="K18" s="1"/>
      <c r="L18" s="1"/>
      <c r="M18" s="1"/>
      <c r="N18" s="1"/>
      <c r="O18" s="1"/>
      <c r="P18" s="1"/>
      <c r="Q18" s="1"/>
      <c r="R18" s="1"/>
      <c r="S18" s="1"/>
      <c r="T18" s="1"/>
      <c r="U18" s="1"/>
      <c r="V18" s="1"/>
      <c r="W18" s="1"/>
      <c r="X18" s="1"/>
      <c r="Y18" s="1"/>
      <c r="Z18" s="1"/>
    </row>
    <row r="19" spans="1:26" ht="15.75" x14ac:dyDescent="0.25">
      <c r="A19" s="1"/>
      <c r="B19" s="13">
        <v>9</v>
      </c>
      <c r="C19" s="20" t="s">
        <v>20</v>
      </c>
      <c r="D19" s="21">
        <v>26</v>
      </c>
      <c r="E19" s="22">
        <v>25</v>
      </c>
      <c r="F19" s="23">
        <v>25</v>
      </c>
      <c r="G19" s="24">
        <v>26</v>
      </c>
      <c r="H19" s="13">
        <f t="shared" si="0"/>
        <v>102</v>
      </c>
      <c r="I19" s="25">
        <f t="shared" si="1"/>
        <v>85</v>
      </c>
      <c r="J19" s="1"/>
      <c r="K19" s="1"/>
      <c r="L19" s="1"/>
      <c r="M19" s="1"/>
      <c r="N19" s="1"/>
      <c r="O19" s="1"/>
      <c r="P19" s="1"/>
      <c r="Q19" s="1"/>
      <c r="R19" s="1"/>
      <c r="S19" s="1"/>
      <c r="T19" s="1"/>
      <c r="U19" s="1"/>
      <c r="V19" s="1"/>
      <c r="W19" s="1"/>
      <c r="X19" s="1"/>
      <c r="Y19" s="1"/>
      <c r="Z19" s="1"/>
    </row>
    <row r="20" spans="1:26" ht="15.75" x14ac:dyDescent="0.25">
      <c r="A20" s="1"/>
      <c r="B20" s="13">
        <v>10</v>
      </c>
      <c r="C20" s="20" t="s">
        <v>21</v>
      </c>
      <c r="D20" s="21">
        <v>27</v>
      </c>
      <c r="E20" s="22">
        <v>26</v>
      </c>
      <c r="F20" s="23">
        <v>26</v>
      </c>
      <c r="G20" s="24">
        <v>25</v>
      </c>
      <c r="H20" s="13">
        <f t="shared" si="0"/>
        <v>104</v>
      </c>
      <c r="I20" s="25">
        <f t="shared" si="1"/>
        <v>86.666666666666671</v>
      </c>
      <c r="J20" s="1"/>
      <c r="K20" s="1"/>
      <c r="L20" s="1"/>
      <c r="M20" s="1"/>
      <c r="N20" s="1"/>
      <c r="O20" s="1"/>
      <c r="P20" s="1"/>
      <c r="Q20" s="1"/>
      <c r="R20" s="1"/>
      <c r="S20" s="1"/>
      <c r="T20" s="1"/>
      <c r="U20" s="1"/>
      <c r="V20" s="1"/>
      <c r="W20" s="1"/>
      <c r="X20" s="1"/>
      <c r="Y20" s="1"/>
      <c r="Z20" s="1"/>
    </row>
    <row r="21" spans="1:26" ht="15.75" x14ac:dyDescent="0.25">
      <c r="A21" s="1"/>
      <c r="B21" s="13">
        <v>11</v>
      </c>
      <c r="C21" s="20" t="s">
        <v>22</v>
      </c>
      <c r="D21" s="21">
        <v>28</v>
      </c>
      <c r="E21" s="22">
        <v>28</v>
      </c>
      <c r="F21" s="23">
        <v>28</v>
      </c>
      <c r="G21" s="24">
        <v>28</v>
      </c>
      <c r="H21" s="13">
        <f t="shared" si="0"/>
        <v>112</v>
      </c>
      <c r="I21" s="25">
        <f t="shared" si="1"/>
        <v>93.333333333333329</v>
      </c>
      <c r="J21" s="1"/>
      <c r="K21" s="1"/>
      <c r="L21" s="1"/>
      <c r="M21" s="1"/>
      <c r="N21" s="1"/>
      <c r="O21" s="1"/>
      <c r="P21" s="1"/>
      <c r="Q21" s="1"/>
      <c r="R21" s="1"/>
      <c r="S21" s="1"/>
      <c r="T21" s="1"/>
      <c r="U21" s="1"/>
      <c r="V21" s="1"/>
      <c r="W21" s="1"/>
      <c r="X21" s="1"/>
      <c r="Y21" s="1"/>
      <c r="Z21" s="1"/>
    </row>
    <row r="22" spans="1:26" ht="15.75" x14ac:dyDescent="0.25">
      <c r="A22" s="1"/>
      <c r="B22" s="13">
        <v>12</v>
      </c>
      <c r="C22" s="20" t="s">
        <v>23</v>
      </c>
      <c r="D22" s="21">
        <v>27</v>
      </c>
      <c r="E22" s="22">
        <v>26</v>
      </c>
      <c r="F22" s="23">
        <v>26</v>
      </c>
      <c r="G22" s="24">
        <v>29</v>
      </c>
      <c r="H22" s="13">
        <f t="shared" si="0"/>
        <v>108</v>
      </c>
      <c r="I22" s="25">
        <f t="shared" si="1"/>
        <v>90</v>
      </c>
      <c r="J22" s="1"/>
      <c r="K22" s="1"/>
      <c r="L22" s="1"/>
      <c r="M22" s="1"/>
      <c r="N22" s="1"/>
      <c r="O22" s="1"/>
      <c r="P22" s="1"/>
      <c r="Q22" s="1"/>
      <c r="R22" s="1"/>
      <c r="S22" s="1"/>
      <c r="T22" s="1"/>
      <c r="U22" s="1"/>
      <c r="V22" s="1"/>
      <c r="W22" s="1"/>
      <c r="X22" s="1"/>
      <c r="Y22" s="1"/>
      <c r="Z22" s="1"/>
    </row>
    <row r="23" spans="1:26" ht="15.75" x14ac:dyDescent="0.25">
      <c r="A23" s="1"/>
      <c r="B23" s="13">
        <v>13</v>
      </c>
      <c r="C23" s="20" t="s">
        <v>24</v>
      </c>
      <c r="D23" s="21">
        <v>26</v>
      </c>
      <c r="E23" s="22">
        <v>26</v>
      </c>
      <c r="F23" s="23">
        <v>26</v>
      </c>
      <c r="G23" s="24">
        <v>26</v>
      </c>
      <c r="H23" s="13">
        <f t="shared" si="0"/>
        <v>104</v>
      </c>
      <c r="I23" s="25">
        <f t="shared" si="1"/>
        <v>86.666666666666671</v>
      </c>
      <c r="J23" s="1"/>
      <c r="K23" s="1"/>
      <c r="L23" s="1"/>
      <c r="M23" s="1"/>
      <c r="N23" s="1"/>
      <c r="O23" s="1"/>
      <c r="P23" s="1"/>
      <c r="Q23" s="1"/>
      <c r="R23" s="1"/>
      <c r="S23" s="1"/>
      <c r="T23" s="1"/>
      <c r="U23" s="1"/>
      <c r="V23" s="1"/>
      <c r="W23" s="1"/>
      <c r="X23" s="1"/>
      <c r="Y23" s="1"/>
      <c r="Z23" s="1"/>
    </row>
    <row r="24" spans="1:26" ht="15.75" x14ac:dyDescent="0.25">
      <c r="A24" s="1"/>
      <c r="B24" s="13">
        <v>14</v>
      </c>
      <c r="C24" s="20" t="s">
        <v>25</v>
      </c>
      <c r="D24" s="21">
        <v>25</v>
      </c>
      <c r="E24" s="22">
        <v>29</v>
      </c>
      <c r="F24" s="23">
        <v>29</v>
      </c>
      <c r="G24" s="24">
        <v>23</v>
      </c>
      <c r="H24" s="13">
        <f t="shared" si="0"/>
        <v>106</v>
      </c>
      <c r="I24" s="25">
        <f t="shared" si="1"/>
        <v>88.333333333333329</v>
      </c>
      <c r="J24" s="1"/>
      <c r="K24" s="1"/>
      <c r="L24" s="1"/>
      <c r="M24" s="1"/>
      <c r="N24" s="1"/>
      <c r="O24" s="1"/>
      <c r="P24" s="1"/>
      <c r="Q24" s="1"/>
      <c r="R24" s="1"/>
      <c r="S24" s="1"/>
      <c r="T24" s="1"/>
      <c r="U24" s="1"/>
      <c r="V24" s="1"/>
      <c r="W24" s="1"/>
      <c r="X24" s="1"/>
      <c r="Y24" s="1"/>
      <c r="Z24" s="1"/>
    </row>
    <row r="25" spans="1:26" ht="15.75" x14ac:dyDescent="0.25">
      <c r="A25" s="1"/>
      <c r="B25" s="13">
        <v>15</v>
      </c>
      <c r="C25" s="20" t="s">
        <v>26</v>
      </c>
      <c r="D25" s="21">
        <v>25</v>
      </c>
      <c r="E25" s="22">
        <v>26</v>
      </c>
      <c r="F25" s="23">
        <v>26</v>
      </c>
      <c r="G25" s="24">
        <v>25</v>
      </c>
      <c r="H25" s="13">
        <f t="shared" si="0"/>
        <v>102</v>
      </c>
      <c r="I25" s="25">
        <f t="shared" si="1"/>
        <v>85</v>
      </c>
      <c r="J25" s="1"/>
      <c r="K25" s="1"/>
      <c r="L25" s="1"/>
      <c r="M25" s="1"/>
      <c r="N25" s="1"/>
      <c r="O25" s="1"/>
      <c r="P25" s="1"/>
      <c r="Q25" s="1"/>
      <c r="R25" s="1"/>
      <c r="S25" s="1"/>
      <c r="T25" s="1"/>
      <c r="U25" s="1"/>
      <c r="V25" s="1"/>
      <c r="W25" s="1"/>
      <c r="X25" s="1"/>
      <c r="Y25" s="1"/>
      <c r="Z25" s="1"/>
    </row>
    <row r="26" spans="1:26" ht="15.75" x14ac:dyDescent="0.25">
      <c r="A26" s="1"/>
      <c r="B26" s="13">
        <v>16</v>
      </c>
      <c r="C26" s="20" t="s">
        <v>27</v>
      </c>
      <c r="D26" s="21">
        <v>27</v>
      </c>
      <c r="E26" s="22">
        <v>28</v>
      </c>
      <c r="F26" s="23">
        <v>28</v>
      </c>
      <c r="G26" s="24">
        <v>27</v>
      </c>
      <c r="H26" s="13">
        <f t="shared" si="0"/>
        <v>110</v>
      </c>
      <c r="I26" s="25">
        <f t="shared" si="1"/>
        <v>91.666666666666657</v>
      </c>
      <c r="J26" s="1"/>
      <c r="K26" s="1"/>
      <c r="L26" s="1"/>
      <c r="M26" s="1"/>
      <c r="N26" s="1"/>
      <c r="O26" s="1"/>
      <c r="P26" s="1"/>
      <c r="Q26" s="1"/>
      <c r="R26" s="1"/>
      <c r="S26" s="1"/>
      <c r="T26" s="1"/>
      <c r="U26" s="1"/>
      <c r="V26" s="1"/>
      <c r="W26" s="1"/>
      <c r="X26" s="1"/>
      <c r="Y26" s="1"/>
      <c r="Z26" s="1"/>
    </row>
    <row r="27" spans="1:26" ht="15.75" x14ac:dyDescent="0.25">
      <c r="A27" s="1"/>
      <c r="B27" s="13">
        <v>17</v>
      </c>
      <c r="C27" s="20" t="s">
        <v>28</v>
      </c>
      <c r="D27" s="21">
        <v>28</v>
      </c>
      <c r="E27" s="22">
        <v>28</v>
      </c>
      <c r="F27" s="23">
        <v>28</v>
      </c>
      <c r="G27" s="24">
        <v>28</v>
      </c>
      <c r="H27" s="13">
        <f t="shared" si="0"/>
        <v>112</v>
      </c>
      <c r="I27" s="25">
        <f t="shared" si="1"/>
        <v>93.333333333333329</v>
      </c>
      <c r="J27" s="1"/>
      <c r="K27" s="1"/>
      <c r="L27" s="1"/>
      <c r="M27" s="1"/>
      <c r="N27" s="1"/>
      <c r="O27" s="1"/>
      <c r="P27" s="1"/>
      <c r="Q27" s="1"/>
      <c r="R27" s="1"/>
      <c r="S27" s="1"/>
      <c r="T27" s="1"/>
      <c r="U27" s="1"/>
      <c r="V27" s="1"/>
      <c r="W27" s="1"/>
      <c r="X27" s="1"/>
      <c r="Y27" s="1"/>
      <c r="Z27" s="1"/>
    </row>
    <row r="28" spans="1:26" ht="15.75" x14ac:dyDescent="0.25">
      <c r="A28" s="1"/>
      <c r="B28" s="13">
        <v>18</v>
      </c>
      <c r="C28" s="20" t="s">
        <v>29</v>
      </c>
      <c r="D28" s="21">
        <v>26</v>
      </c>
      <c r="E28" s="22">
        <v>29</v>
      </c>
      <c r="F28" s="23">
        <v>29</v>
      </c>
      <c r="G28" s="24">
        <v>26</v>
      </c>
      <c r="H28" s="13">
        <f t="shared" si="0"/>
        <v>110</v>
      </c>
      <c r="I28" s="25">
        <f t="shared" si="1"/>
        <v>91.666666666666657</v>
      </c>
      <c r="J28" s="1"/>
      <c r="K28" s="1"/>
      <c r="L28" s="1"/>
      <c r="M28" s="1"/>
      <c r="N28" s="1"/>
      <c r="O28" s="1"/>
      <c r="P28" s="1"/>
      <c r="Q28" s="1"/>
      <c r="R28" s="1"/>
      <c r="S28" s="1"/>
      <c r="T28" s="1"/>
      <c r="U28" s="1"/>
      <c r="V28" s="1"/>
      <c r="W28" s="1"/>
      <c r="X28" s="1"/>
      <c r="Y28" s="1"/>
      <c r="Z28" s="1"/>
    </row>
    <row r="29" spans="1:26" ht="15.75" customHeight="1" x14ac:dyDescent="0.25">
      <c r="A29" s="1"/>
      <c r="B29" s="13">
        <v>19</v>
      </c>
      <c r="C29" s="20" t="s">
        <v>30</v>
      </c>
      <c r="D29" s="26">
        <v>25</v>
      </c>
      <c r="E29" s="22">
        <v>29</v>
      </c>
      <c r="F29" s="23">
        <v>29</v>
      </c>
      <c r="G29" s="24">
        <v>25</v>
      </c>
      <c r="H29" s="27">
        <f t="shared" si="0"/>
        <v>108</v>
      </c>
      <c r="I29" s="25">
        <f t="shared" si="1"/>
        <v>90</v>
      </c>
      <c r="J29" s="1"/>
      <c r="K29" s="1"/>
      <c r="L29" s="1"/>
      <c r="M29" s="1"/>
      <c r="N29" s="1"/>
      <c r="O29" s="1"/>
      <c r="P29" s="1"/>
      <c r="Q29" s="1"/>
      <c r="R29" s="1"/>
      <c r="S29" s="1"/>
      <c r="T29" s="1"/>
      <c r="U29" s="1"/>
      <c r="V29" s="1"/>
      <c r="W29" s="1"/>
      <c r="X29" s="1"/>
      <c r="Y29" s="1"/>
      <c r="Z29" s="1"/>
    </row>
    <row r="30" spans="1:26" ht="15.75" x14ac:dyDescent="0.25">
      <c r="A30" s="1"/>
      <c r="B30" s="13">
        <v>20</v>
      </c>
      <c r="C30" s="20" t="s">
        <v>31</v>
      </c>
      <c r="D30" s="21">
        <v>25</v>
      </c>
      <c r="E30" s="22">
        <v>28</v>
      </c>
      <c r="F30" s="23">
        <v>28</v>
      </c>
      <c r="G30" s="24">
        <v>25</v>
      </c>
      <c r="H30" s="13">
        <f t="shared" si="0"/>
        <v>106</v>
      </c>
      <c r="I30" s="25">
        <f t="shared" si="1"/>
        <v>88.333333333333329</v>
      </c>
      <c r="J30" s="1"/>
      <c r="K30" s="1"/>
      <c r="L30" s="1"/>
      <c r="M30" s="1"/>
      <c r="N30" s="1"/>
      <c r="O30" s="1"/>
      <c r="P30" s="1"/>
      <c r="Q30" s="1"/>
      <c r="R30" s="1"/>
      <c r="S30" s="1"/>
      <c r="T30" s="1"/>
      <c r="U30" s="1"/>
      <c r="V30" s="1"/>
      <c r="W30" s="1"/>
      <c r="X30" s="1"/>
      <c r="Y30" s="1"/>
      <c r="Z30" s="1"/>
    </row>
    <row r="31" spans="1:26" ht="15.75" x14ac:dyDescent="0.25">
      <c r="A31" s="1"/>
      <c r="B31" s="13">
        <v>21</v>
      </c>
      <c r="C31" s="20" t="s">
        <v>32</v>
      </c>
      <c r="D31" s="21">
        <v>28</v>
      </c>
      <c r="E31" s="22">
        <v>28</v>
      </c>
      <c r="F31" s="23">
        <v>26</v>
      </c>
      <c r="G31" s="24">
        <v>28</v>
      </c>
      <c r="H31" s="13">
        <f t="shared" si="0"/>
        <v>110</v>
      </c>
      <c r="I31" s="25">
        <f t="shared" si="1"/>
        <v>91.666666666666657</v>
      </c>
      <c r="J31" s="1"/>
      <c r="K31" s="1"/>
      <c r="L31" s="1"/>
      <c r="M31" s="1"/>
      <c r="N31" s="1"/>
      <c r="O31" s="1"/>
      <c r="P31" s="1"/>
      <c r="Q31" s="1"/>
      <c r="R31" s="1"/>
      <c r="S31" s="1"/>
      <c r="T31" s="1"/>
      <c r="U31" s="1"/>
      <c r="V31" s="1"/>
      <c r="W31" s="1"/>
      <c r="X31" s="1"/>
      <c r="Y31" s="1"/>
      <c r="Z31" s="1"/>
    </row>
    <row r="32" spans="1:26" ht="17.25" customHeight="1" x14ac:dyDescent="0.25">
      <c r="A32" s="1"/>
      <c r="B32" s="13">
        <v>22</v>
      </c>
      <c r="C32" s="20" t="s">
        <v>33</v>
      </c>
      <c r="D32" s="21">
        <v>29</v>
      </c>
      <c r="E32" s="22">
        <v>28</v>
      </c>
      <c r="F32" s="23">
        <v>28</v>
      </c>
      <c r="G32" s="24">
        <v>29</v>
      </c>
      <c r="H32" s="13">
        <f t="shared" si="0"/>
        <v>114</v>
      </c>
      <c r="I32" s="25">
        <f t="shared" si="1"/>
        <v>95</v>
      </c>
      <c r="J32" s="1"/>
      <c r="K32" s="1"/>
      <c r="L32" s="1"/>
      <c r="M32" s="1"/>
      <c r="N32" s="1"/>
      <c r="O32" s="1"/>
      <c r="P32" s="1"/>
      <c r="Q32" s="1"/>
      <c r="R32" s="1"/>
      <c r="S32" s="1"/>
      <c r="T32" s="1"/>
      <c r="U32" s="1"/>
      <c r="V32" s="1"/>
      <c r="W32" s="1"/>
      <c r="X32" s="1"/>
      <c r="Y32" s="1"/>
      <c r="Z32" s="1"/>
    </row>
    <row r="33" spans="1:26" ht="15.75" x14ac:dyDescent="0.25">
      <c r="A33" s="1"/>
      <c r="B33" s="13">
        <v>23</v>
      </c>
      <c r="C33" s="20" t="s">
        <v>34</v>
      </c>
      <c r="D33" s="21">
        <v>28</v>
      </c>
      <c r="E33" s="22">
        <v>29</v>
      </c>
      <c r="F33" s="23">
        <v>29</v>
      </c>
      <c r="G33" s="24">
        <v>26</v>
      </c>
      <c r="H33" s="13">
        <f t="shared" si="0"/>
        <v>112</v>
      </c>
      <c r="I33" s="25">
        <f t="shared" si="1"/>
        <v>93.333333333333329</v>
      </c>
      <c r="J33" s="1"/>
      <c r="K33" s="1"/>
      <c r="L33" s="1"/>
      <c r="M33" s="1"/>
      <c r="N33" s="1"/>
      <c r="O33" s="1"/>
      <c r="P33" s="1"/>
      <c r="Q33" s="1"/>
      <c r="R33" s="1"/>
      <c r="S33" s="1"/>
      <c r="T33" s="1"/>
      <c r="U33" s="1"/>
      <c r="V33" s="1"/>
      <c r="W33" s="1"/>
      <c r="X33" s="1"/>
      <c r="Y33" s="1"/>
      <c r="Z33" s="1"/>
    </row>
    <row r="34" spans="1:26" ht="15.75" x14ac:dyDescent="0.25">
      <c r="A34" s="1"/>
      <c r="B34" s="13">
        <v>24</v>
      </c>
      <c r="C34" s="20" t="s">
        <v>35</v>
      </c>
      <c r="D34" s="21">
        <v>25</v>
      </c>
      <c r="E34" s="22">
        <v>25</v>
      </c>
      <c r="F34" s="23">
        <v>22</v>
      </c>
      <c r="G34" s="24">
        <v>24</v>
      </c>
      <c r="H34" s="13">
        <f t="shared" si="0"/>
        <v>96</v>
      </c>
      <c r="I34" s="25">
        <f t="shared" si="1"/>
        <v>80</v>
      </c>
      <c r="J34" s="1"/>
      <c r="K34" s="1"/>
      <c r="L34" s="1"/>
      <c r="M34" s="1"/>
      <c r="N34" s="1"/>
      <c r="O34" s="1"/>
      <c r="P34" s="1"/>
      <c r="Q34" s="1"/>
      <c r="R34" s="1"/>
      <c r="S34" s="1"/>
      <c r="T34" s="1"/>
      <c r="U34" s="1"/>
      <c r="V34" s="1"/>
      <c r="W34" s="1"/>
      <c r="X34" s="1"/>
      <c r="Y34" s="1"/>
      <c r="Z34" s="1"/>
    </row>
    <row r="35" spans="1:26" ht="15.75" x14ac:dyDescent="0.25">
      <c r="A35" s="1"/>
      <c r="B35" s="13">
        <v>25</v>
      </c>
      <c r="C35" s="20" t="s">
        <v>36</v>
      </c>
      <c r="D35" s="21">
        <v>26</v>
      </c>
      <c r="E35" s="22">
        <v>30</v>
      </c>
      <c r="F35" s="23">
        <v>30</v>
      </c>
      <c r="G35" s="24">
        <v>26</v>
      </c>
      <c r="H35" s="13">
        <f t="shared" si="0"/>
        <v>112</v>
      </c>
      <c r="I35" s="25">
        <f t="shared" si="1"/>
        <v>93.333333333333329</v>
      </c>
      <c r="J35" s="1"/>
      <c r="K35" s="1"/>
      <c r="L35" s="1"/>
      <c r="M35" s="1"/>
      <c r="N35" s="1"/>
      <c r="O35" s="1"/>
      <c r="P35" s="1"/>
      <c r="Q35" s="1"/>
      <c r="R35" s="1"/>
      <c r="S35" s="1"/>
      <c r="T35" s="1"/>
      <c r="U35" s="1"/>
      <c r="V35" s="1"/>
      <c r="W35" s="1"/>
      <c r="X35" s="1"/>
      <c r="Y35" s="1"/>
      <c r="Z35" s="1"/>
    </row>
    <row r="36" spans="1:26" ht="15.75" x14ac:dyDescent="0.25">
      <c r="A36" s="1"/>
      <c r="B36" s="13">
        <v>26</v>
      </c>
      <c r="C36" s="20" t="s">
        <v>37</v>
      </c>
      <c r="D36" s="21">
        <v>28</v>
      </c>
      <c r="E36" s="22">
        <v>26</v>
      </c>
      <c r="F36" s="23">
        <v>26</v>
      </c>
      <c r="G36" s="24">
        <v>28</v>
      </c>
      <c r="H36" s="13">
        <f t="shared" si="0"/>
        <v>108</v>
      </c>
      <c r="I36" s="25">
        <f t="shared" si="1"/>
        <v>90</v>
      </c>
      <c r="J36" s="1"/>
      <c r="K36" s="1"/>
      <c r="L36" s="1"/>
      <c r="M36" s="1"/>
      <c r="N36" s="1"/>
      <c r="O36" s="1"/>
      <c r="P36" s="1"/>
      <c r="Q36" s="1"/>
      <c r="R36" s="1"/>
      <c r="S36" s="1"/>
      <c r="T36" s="1"/>
      <c r="U36" s="1"/>
      <c r="V36" s="1"/>
      <c r="W36" s="1"/>
      <c r="X36" s="1"/>
      <c r="Y36" s="1"/>
      <c r="Z36" s="1"/>
    </row>
    <row r="37" spans="1:26" ht="15.75" x14ac:dyDescent="0.25">
      <c r="A37" s="1"/>
      <c r="B37" s="13">
        <v>27</v>
      </c>
      <c r="C37" s="20" t="s">
        <v>38</v>
      </c>
      <c r="D37" s="21">
        <v>27</v>
      </c>
      <c r="E37" s="22">
        <v>30</v>
      </c>
      <c r="F37" s="23">
        <v>30</v>
      </c>
      <c r="G37" s="24">
        <v>27</v>
      </c>
      <c r="H37" s="13">
        <f t="shared" si="0"/>
        <v>114</v>
      </c>
      <c r="I37" s="25">
        <f t="shared" si="1"/>
        <v>95</v>
      </c>
      <c r="J37" s="1"/>
      <c r="K37" s="1"/>
      <c r="L37" s="1"/>
      <c r="M37" s="1"/>
      <c r="N37" s="1"/>
      <c r="O37" s="1"/>
      <c r="P37" s="1"/>
      <c r="Q37" s="1"/>
      <c r="R37" s="1"/>
      <c r="S37" s="1"/>
      <c r="T37" s="1"/>
      <c r="U37" s="1"/>
      <c r="V37" s="1"/>
      <c r="W37" s="1"/>
      <c r="X37" s="1"/>
      <c r="Y37" s="1"/>
      <c r="Z37" s="1"/>
    </row>
    <row r="38" spans="1:26" ht="15.75" customHeight="1" x14ac:dyDescent="0.25">
      <c r="A38" s="1"/>
      <c r="B38" s="13">
        <v>28</v>
      </c>
      <c r="C38" s="20" t="s">
        <v>39</v>
      </c>
      <c r="D38" s="21">
        <v>27</v>
      </c>
      <c r="E38" s="22">
        <v>30</v>
      </c>
      <c r="F38" s="23">
        <v>30</v>
      </c>
      <c r="G38" s="24">
        <v>27</v>
      </c>
      <c r="H38" s="13">
        <f t="shared" si="0"/>
        <v>114</v>
      </c>
      <c r="I38" s="25">
        <f t="shared" si="1"/>
        <v>95</v>
      </c>
      <c r="J38" s="1"/>
      <c r="K38" s="1"/>
      <c r="L38" s="1"/>
      <c r="M38" s="1"/>
      <c r="N38" s="1"/>
      <c r="O38" s="1"/>
      <c r="P38" s="1"/>
      <c r="Q38" s="1"/>
      <c r="R38" s="1"/>
      <c r="S38" s="1"/>
      <c r="T38" s="1"/>
      <c r="U38" s="1"/>
      <c r="V38" s="1"/>
      <c r="W38" s="1"/>
      <c r="X38" s="1"/>
      <c r="Y38" s="1"/>
      <c r="Z38" s="1"/>
    </row>
    <row r="39" spans="1:26" ht="15.75" customHeight="1" x14ac:dyDescent="0.25">
      <c r="A39" s="1"/>
      <c r="B39" s="13">
        <v>29</v>
      </c>
      <c r="C39" s="20" t="s">
        <v>40</v>
      </c>
      <c r="D39" s="21">
        <v>27</v>
      </c>
      <c r="E39" s="22">
        <v>28</v>
      </c>
      <c r="F39" s="23">
        <v>28</v>
      </c>
      <c r="G39" s="24">
        <v>27</v>
      </c>
      <c r="H39" s="13">
        <f t="shared" si="0"/>
        <v>110</v>
      </c>
      <c r="I39" s="25">
        <f t="shared" si="1"/>
        <v>91.666666666666657</v>
      </c>
      <c r="J39" s="1"/>
      <c r="K39" s="1"/>
      <c r="L39" s="1"/>
      <c r="M39" s="1"/>
      <c r="N39" s="1"/>
      <c r="O39" s="1"/>
      <c r="P39" s="1"/>
      <c r="Q39" s="1"/>
      <c r="R39" s="1"/>
      <c r="S39" s="1"/>
      <c r="T39" s="1"/>
      <c r="U39" s="1"/>
      <c r="V39" s="1"/>
      <c r="W39" s="1"/>
      <c r="X39" s="1"/>
      <c r="Y39" s="1"/>
      <c r="Z39" s="1"/>
    </row>
    <row r="40" spans="1:26" ht="15.75" customHeight="1" x14ac:dyDescent="0.25">
      <c r="A40" s="1"/>
      <c r="B40" s="13">
        <v>30</v>
      </c>
      <c r="C40" s="20" t="s">
        <v>41</v>
      </c>
      <c r="D40" s="21">
        <v>28</v>
      </c>
      <c r="E40" s="22">
        <v>27</v>
      </c>
      <c r="F40" s="23">
        <v>27</v>
      </c>
      <c r="G40" s="24">
        <v>26</v>
      </c>
      <c r="H40" s="13">
        <f t="shared" si="0"/>
        <v>108</v>
      </c>
      <c r="I40" s="25">
        <f t="shared" si="1"/>
        <v>90</v>
      </c>
      <c r="J40" s="1"/>
      <c r="K40" s="1"/>
      <c r="L40" s="1"/>
      <c r="M40" s="1"/>
      <c r="N40" s="1"/>
      <c r="O40" s="1"/>
      <c r="P40" s="1"/>
      <c r="Q40" s="1"/>
      <c r="R40" s="1"/>
      <c r="S40" s="1"/>
      <c r="T40" s="1"/>
      <c r="U40" s="1"/>
      <c r="V40" s="1"/>
      <c r="W40" s="1"/>
      <c r="X40" s="1"/>
      <c r="Y40" s="1"/>
      <c r="Z40" s="1"/>
    </row>
    <row r="41" spans="1:26" ht="15.75" customHeight="1" x14ac:dyDescent="0.25">
      <c r="A41" s="1"/>
      <c r="B41" s="13">
        <v>31</v>
      </c>
      <c r="C41" s="20" t="s">
        <v>42</v>
      </c>
      <c r="D41" s="21">
        <v>25</v>
      </c>
      <c r="E41" s="22">
        <v>28</v>
      </c>
      <c r="F41" s="23">
        <v>28</v>
      </c>
      <c r="G41" s="24">
        <v>25</v>
      </c>
      <c r="H41" s="13">
        <f t="shared" si="0"/>
        <v>106</v>
      </c>
      <c r="I41" s="25">
        <f t="shared" si="1"/>
        <v>88.333333333333329</v>
      </c>
      <c r="J41" s="1"/>
      <c r="K41" s="1"/>
      <c r="L41" s="1"/>
      <c r="M41" s="1"/>
      <c r="N41" s="1"/>
      <c r="O41" s="1"/>
      <c r="P41" s="1"/>
      <c r="Q41" s="1"/>
      <c r="R41" s="1"/>
      <c r="S41" s="1"/>
      <c r="T41" s="1"/>
      <c r="U41" s="1"/>
      <c r="V41" s="1"/>
      <c r="W41" s="1"/>
      <c r="X41" s="1"/>
      <c r="Y41" s="1"/>
      <c r="Z41" s="1"/>
    </row>
    <row r="42" spans="1:26" ht="15.75" customHeight="1" x14ac:dyDescent="0.25">
      <c r="A42" s="1"/>
      <c r="B42" s="13">
        <v>32</v>
      </c>
      <c r="C42" s="20" t="s">
        <v>43</v>
      </c>
      <c r="D42" s="21">
        <v>25</v>
      </c>
      <c r="E42" s="22">
        <v>25</v>
      </c>
      <c r="F42" s="23">
        <v>22</v>
      </c>
      <c r="G42" s="24">
        <v>25</v>
      </c>
      <c r="H42" s="13">
        <f t="shared" si="0"/>
        <v>97</v>
      </c>
      <c r="I42" s="25">
        <f t="shared" si="1"/>
        <v>80.833333333333329</v>
      </c>
      <c r="J42" s="1"/>
      <c r="K42" s="1"/>
      <c r="L42" s="1"/>
      <c r="M42" s="1"/>
      <c r="N42" s="1"/>
      <c r="O42" s="1"/>
      <c r="P42" s="1"/>
      <c r="Q42" s="1"/>
      <c r="R42" s="1"/>
      <c r="S42" s="1"/>
      <c r="T42" s="1"/>
      <c r="U42" s="1"/>
      <c r="V42" s="1"/>
      <c r="W42" s="1"/>
      <c r="X42" s="1"/>
      <c r="Y42" s="1"/>
      <c r="Z42" s="1"/>
    </row>
    <row r="43" spans="1:26" ht="15" customHeight="1" x14ac:dyDescent="0.25">
      <c r="A43" s="1"/>
      <c r="B43" s="13">
        <v>33</v>
      </c>
      <c r="C43" s="20" t="s">
        <v>44</v>
      </c>
      <c r="D43" s="21">
        <v>28</v>
      </c>
      <c r="E43" s="22">
        <v>28</v>
      </c>
      <c r="F43" s="23">
        <v>28</v>
      </c>
      <c r="G43" s="24">
        <v>28</v>
      </c>
      <c r="H43" s="13">
        <f t="shared" si="0"/>
        <v>112</v>
      </c>
      <c r="I43" s="25">
        <f t="shared" si="1"/>
        <v>93.333333333333329</v>
      </c>
      <c r="J43" s="1"/>
      <c r="K43" s="1"/>
      <c r="L43" s="1"/>
      <c r="M43" s="1"/>
      <c r="N43" s="1"/>
      <c r="O43" s="1"/>
      <c r="P43" s="1"/>
      <c r="Q43" s="1"/>
      <c r="R43" s="1"/>
      <c r="S43" s="1"/>
      <c r="T43" s="1"/>
      <c r="U43" s="1"/>
      <c r="V43" s="1"/>
      <c r="W43" s="1"/>
      <c r="X43" s="1"/>
      <c r="Y43" s="1"/>
      <c r="Z43" s="1"/>
    </row>
    <row r="44" spans="1:26" ht="15.75" customHeight="1" x14ac:dyDescent="0.25">
      <c r="A44" s="1"/>
      <c r="B44" s="13">
        <v>34</v>
      </c>
      <c r="C44" s="20" t="s">
        <v>45</v>
      </c>
      <c r="D44" s="21">
        <v>27</v>
      </c>
      <c r="E44" s="22">
        <v>28</v>
      </c>
      <c r="F44" s="23">
        <v>28</v>
      </c>
      <c r="G44" s="24">
        <v>27</v>
      </c>
      <c r="H44" s="13">
        <f t="shared" si="0"/>
        <v>110</v>
      </c>
      <c r="I44" s="25">
        <f t="shared" si="1"/>
        <v>91.666666666666657</v>
      </c>
      <c r="J44" s="1"/>
      <c r="K44" s="1"/>
      <c r="L44" s="1"/>
      <c r="M44" s="1"/>
      <c r="N44" s="1"/>
      <c r="O44" s="1"/>
      <c r="P44" s="1"/>
      <c r="Q44" s="1"/>
      <c r="R44" s="1"/>
      <c r="S44" s="1"/>
      <c r="T44" s="1"/>
      <c r="U44" s="1"/>
      <c r="V44" s="1"/>
      <c r="W44" s="1"/>
      <c r="X44" s="1"/>
      <c r="Y44" s="1"/>
      <c r="Z44" s="1"/>
    </row>
    <row r="45" spans="1:26" ht="15.75" customHeight="1" x14ac:dyDescent="0.25">
      <c r="A45" s="1"/>
      <c r="B45" s="13">
        <v>35</v>
      </c>
      <c r="C45" s="20" t="s">
        <v>46</v>
      </c>
      <c r="D45" s="21">
        <v>29</v>
      </c>
      <c r="E45" s="22">
        <v>28</v>
      </c>
      <c r="F45" s="23">
        <v>28</v>
      </c>
      <c r="G45" s="24">
        <v>29</v>
      </c>
      <c r="H45" s="13">
        <f t="shared" si="0"/>
        <v>114</v>
      </c>
      <c r="I45" s="25">
        <f t="shared" si="1"/>
        <v>95</v>
      </c>
      <c r="J45" s="1"/>
      <c r="K45" s="1"/>
      <c r="L45" s="1"/>
      <c r="M45" s="1"/>
      <c r="N45" s="1"/>
      <c r="O45" s="1"/>
      <c r="P45" s="1"/>
      <c r="Q45" s="1"/>
      <c r="R45" s="1"/>
      <c r="S45" s="1"/>
      <c r="T45" s="1"/>
      <c r="U45" s="1"/>
      <c r="V45" s="1"/>
      <c r="W45" s="1"/>
      <c r="X45" s="1"/>
      <c r="Y45" s="1"/>
      <c r="Z45" s="1"/>
    </row>
    <row r="46" spans="1:26" ht="15.75" customHeight="1" x14ac:dyDescent="0.25">
      <c r="A46" s="1"/>
      <c r="B46" s="13">
        <v>36</v>
      </c>
      <c r="C46" s="20" t="s">
        <v>47</v>
      </c>
      <c r="D46" s="21">
        <v>27</v>
      </c>
      <c r="E46" s="22">
        <v>26</v>
      </c>
      <c r="F46" s="23">
        <v>26</v>
      </c>
      <c r="G46" s="24">
        <v>27</v>
      </c>
      <c r="H46" s="13">
        <f t="shared" si="0"/>
        <v>106</v>
      </c>
      <c r="I46" s="25">
        <f t="shared" si="1"/>
        <v>88.333333333333329</v>
      </c>
      <c r="J46" s="1"/>
      <c r="K46" s="1"/>
      <c r="L46" s="1"/>
      <c r="M46" s="1"/>
      <c r="N46" s="1"/>
      <c r="O46" s="1"/>
      <c r="P46" s="1"/>
      <c r="Q46" s="1"/>
      <c r="R46" s="1"/>
      <c r="S46" s="1"/>
      <c r="T46" s="1"/>
      <c r="U46" s="1"/>
      <c r="V46" s="1"/>
      <c r="W46" s="1"/>
      <c r="X46" s="1"/>
      <c r="Y46" s="1"/>
      <c r="Z46" s="1"/>
    </row>
    <row r="47" spans="1:26" ht="15.75" customHeight="1" x14ac:dyDescent="0.25">
      <c r="A47" s="1"/>
      <c r="B47" s="13">
        <v>37</v>
      </c>
      <c r="C47" s="20" t="s">
        <v>48</v>
      </c>
      <c r="D47" s="21">
        <v>27</v>
      </c>
      <c r="E47" s="22">
        <v>26</v>
      </c>
      <c r="F47" s="23">
        <v>26</v>
      </c>
      <c r="G47" s="24">
        <v>27</v>
      </c>
      <c r="H47" s="13">
        <f t="shared" si="0"/>
        <v>106</v>
      </c>
      <c r="I47" s="25">
        <f t="shared" si="1"/>
        <v>88.333333333333329</v>
      </c>
      <c r="J47" s="1"/>
      <c r="K47" s="1"/>
      <c r="L47" s="1"/>
      <c r="M47" s="1"/>
      <c r="N47" s="1"/>
      <c r="O47" s="1"/>
      <c r="P47" s="1"/>
      <c r="Q47" s="1"/>
      <c r="R47" s="1"/>
      <c r="S47" s="1"/>
      <c r="T47" s="1"/>
      <c r="U47" s="1"/>
      <c r="V47" s="1"/>
      <c r="W47" s="1"/>
      <c r="X47" s="1"/>
      <c r="Y47" s="1"/>
      <c r="Z47" s="1"/>
    </row>
    <row r="48" spans="1:26" ht="15.75" customHeight="1" x14ac:dyDescent="0.25">
      <c r="A48" s="1"/>
      <c r="B48" s="13">
        <v>38</v>
      </c>
      <c r="C48" s="20" t="s">
        <v>49</v>
      </c>
      <c r="D48" s="21">
        <v>26</v>
      </c>
      <c r="E48" s="22">
        <v>25</v>
      </c>
      <c r="F48" s="23">
        <v>25</v>
      </c>
      <c r="G48" s="24">
        <v>26</v>
      </c>
      <c r="H48" s="13">
        <f t="shared" si="0"/>
        <v>102</v>
      </c>
      <c r="I48" s="25">
        <f t="shared" si="1"/>
        <v>85</v>
      </c>
      <c r="J48" s="1"/>
      <c r="K48" s="1"/>
      <c r="L48" s="1"/>
      <c r="M48" s="1"/>
      <c r="N48" s="1"/>
      <c r="O48" s="1"/>
      <c r="P48" s="1"/>
      <c r="Q48" s="1"/>
      <c r="R48" s="1"/>
      <c r="S48" s="1"/>
      <c r="T48" s="1"/>
      <c r="U48" s="1"/>
      <c r="V48" s="1"/>
      <c r="W48" s="1"/>
      <c r="X48" s="1"/>
      <c r="Y48" s="1"/>
      <c r="Z48" s="1"/>
    </row>
    <row r="49" spans="1:26" ht="15.75" customHeight="1" x14ac:dyDescent="0.25">
      <c r="A49" s="1"/>
      <c r="B49" s="13">
        <v>39</v>
      </c>
      <c r="C49" s="20" t="s">
        <v>50</v>
      </c>
      <c r="D49" s="21">
        <v>27</v>
      </c>
      <c r="E49" s="22">
        <v>29</v>
      </c>
      <c r="F49" s="23">
        <v>29</v>
      </c>
      <c r="G49" s="24">
        <v>27</v>
      </c>
      <c r="H49" s="13">
        <f t="shared" si="0"/>
        <v>112</v>
      </c>
      <c r="I49" s="25">
        <f t="shared" si="1"/>
        <v>93.333333333333329</v>
      </c>
      <c r="J49" s="1"/>
      <c r="K49" s="1"/>
      <c r="L49" s="1"/>
      <c r="M49" s="1"/>
      <c r="N49" s="1"/>
      <c r="O49" s="1"/>
      <c r="P49" s="1"/>
      <c r="Q49" s="1"/>
      <c r="R49" s="1"/>
      <c r="S49" s="1"/>
      <c r="T49" s="1"/>
      <c r="U49" s="1"/>
      <c r="V49" s="1"/>
      <c r="W49" s="1"/>
      <c r="X49" s="1"/>
      <c r="Y49" s="1"/>
      <c r="Z49" s="1"/>
    </row>
    <row r="50" spans="1:26" ht="15.75" customHeight="1" x14ac:dyDescent="0.25">
      <c r="A50" s="1"/>
      <c r="B50" s="13">
        <v>40</v>
      </c>
      <c r="C50" s="20" t="s">
        <v>51</v>
      </c>
      <c r="D50" s="21">
        <v>28</v>
      </c>
      <c r="E50" s="22">
        <v>28</v>
      </c>
      <c r="F50" s="23">
        <v>28</v>
      </c>
      <c r="G50" s="24">
        <v>28</v>
      </c>
      <c r="H50" s="13">
        <f t="shared" si="0"/>
        <v>112</v>
      </c>
      <c r="I50" s="25">
        <f t="shared" si="1"/>
        <v>93.333333333333329</v>
      </c>
      <c r="J50" s="1"/>
      <c r="K50" s="1"/>
      <c r="L50" s="1"/>
      <c r="M50" s="1"/>
      <c r="N50" s="1"/>
      <c r="O50" s="1"/>
      <c r="P50" s="1"/>
      <c r="Q50" s="1"/>
      <c r="R50" s="1"/>
      <c r="S50" s="1"/>
      <c r="T50" s="1"/>
      <c r="U50" s="1"/>
      <c r="V50" s="1"/>
      <c r="W50" s="1"/>
      <c r="X50" s="1"/>
      <c r="Y50" s="1"/>
      <c r="Z50" s="1"/>
    </row>
    <row r="51" spans="1:26" ht="15.75" customHeight="1" x14ac:dyDescent="0.25">
      <c r="A51" s="1"/>
      <c r="B51" s="13">
        <v>41</v>
      </c>
      <c r="C51" s="20" t="s">
        <v>52</v>
      </c>
      <c r="D51" s="21">
        <v>28</v>
      </c>
      <c r="E51" s="22">
        <v>28</v>
      </c>
      <c r="F51" s="23">
        <v>28</v>
      </c>
      <c r="G51" s="24">
        <v>30</v>
      </c>
      <c r="H51" s="13">
        <f t="shared" si="0"/>
        <v>114</v>
      </c>
      <c r="I51" s="25">
        <f t="shared" si="1"/>
        <v>95</v>
      </c>
      <c r="J51" s="1"/>
      <c r="K51" s="1"/>
      <c r="L51" s="1"/>
      <c r="M51" s="1"/>
      <c r="N51" s="1"/>
      <c r="O51" s="1"/>
      <c r="P51" s="1"/>
      <c r="Q51" s="1"/>
      <c r="R51" s="1"/>
      <c r="S51" s="1"/>
      <c r="T51" s="1"/>
      <c r="U51" s="1"/>
      <c r="V51" s="1"/>
      <c r="W51" s="1"/>
      <c r="X51" s="1"/>
      <c r="Y51" s="1"/>
      <c r="Z51" s="1"/>
    </row>
    <row r="52" spans="1:26" ht="15.75" customHeight="1" x14ac:dyDescent="0.25">
      <c r="A52" s="1"/>
      <c r="B52" s="13">
        <v>42</v>
      </c>
      <c r="C52" s="20" t="s">
        <v>53</v>
      </c>
      <c r="D52" s="21">
        <v>30</v>
      </c>
      <c r="E52" s="22">
        <v>30</v>
      </c>
      <c r="F52" s="23">
        <v>30</v>
      </c>
      <c r="G52" s="24">
        <v>30</v>
      </c>
      <c r="H52" s="13">
        <f t="shared" si="0"/>
        <v>120</v>
      </c>
      <c r="I52" s="25">
        <f t="shared" si="1"/>
        <v>100</v>
      </c>
      <c r="J52" s="1"/>
      <c r="K52" s="1"/>
      <c r="L52" s="1"/>
      <c r="M52" s="1"/>
      <c r="N52" s="1"/>
      <c r="O52" s="1"/>
      <c r="P52" s="1"/>
      <c r="Q52" s="1"/>
      <c r="R52" s="1"/>
      <c r="S52" s="1"/>
      <c r="T52" s="1"/>
      <c r="U52" s="1"/>
      <c r="V52" s="1"/>
      <c r="W52" s="1"/>
      <c r="X52" s="1"/>
      <c r="Y52" s="1"/>
      <c r="Z52" s="1"/>
    </row>
    <row r="53" spans="1:26" ht="15.75" customHeight="1" x14ac:dyDescent="0.25">
      <c r="A53" s="1"/>
      <c r="B53" s="13">
        <v>43</v>
      </c>
      <c r="C53" s="20" t="s">
        <v>54</v>
      </c>
      <c r="D53" s="21">
        <v>26</v>
      </c>
      <c r="E53" s="22">
        <v>30</v>
      </c>
      <c r="F53" s="23">
        <v>30</v>
      </c>
      <c r="G53" s="24">
        <v>25</v>
      </c>
      <c r="H53" s="13">
        <f t="shared" si="0"/>
        <v>111</v>
      </c>
      <c r="I53" s="25">
        <f t="shared" si="1"/>
        <v>92.5</v>
      </c>
      <c r="J53" s="1"/>
      <c r="K53" s="1"/>
      <c r="L53" s="1"/>
      <c r="M53" s="1"/>
      <c r="N53" s="1"/>
      <c r="O53" s="1"/>
      <c r="P53" s="1"/>
      <c r="Q53" s="1"/>
      <c r="R53" s="1"/>
      <c r="S53" s="1"/>
      <c r="T53" s="1"/>
      <c r="U53" s="1"/>
      <c r="V53" s="1"/>
      <c r="W53" s="1"/>
      <c r="X53" s="1"/>
      <c r="Y53" s="1"/>
      <c r="Z53" s="1"/>
    </row>
    <row r="54" spans="1:26" ht="15.75" customHeight="1" x14ac:dyDescent="0.25">
      <c r="A54" s="1"/>
      <c r="B54" s="13">
        <v>44</v>
      </c>
      <c r="C54" s="20" t="s">
        <v>55</v>
      </c>
      <c r="D54" s="21">
        <v>30</v>
      </c>
      <c r="E54" s="22">
        <v>30</v>
      </c>
      <c r="F54" s="23">
        <v>30</v>
      </c>
      <c r="G54" s="24">
        <v>30</v>
      </c>
      <c r="H54" s="13">
        <f t="shared" si="0"/>
        <v>120</v>
      </c>
      <c r="I54" s="25">
        <f t="shared" si="1"/>
        <v>100</v>
      </c>
      <c r="J54" s="1"/>
      <c r="K54" s="1"/>
      <c r="L54" s="1"/>
      <c r="M54" s="1"/>
      <c r="N54" s="1"/>
      <c r="O54" s="1"/>
      <c r="P54" s="1"/>
      <c r="Q54" s="1"/>
      <c r="R54" s="1"/>
      <c r="S54" s="1"/>
      <c r="T54" s="1"/>
      <c r="U54" s="1"/>
      <c r="V54" s="1"/>
      <c r="W54" s="1"/>
      <c r="X54" s="1"/>
      <c r="Y54" s="1"/>
      <c r="Z54" s="1"/>
    </row>
    <row r="55" spans="1:26" ht="15.75" customHeight="1" x14ac:dyDescent="0.25">
      <c r="A55" s="1"/>
      <c r="B55" s="13">
        <v>45</v>
      </c>
      <c r="C55" s="20" t="s">
        <v>56</v>
      </c>
      <c r="D55" s="21">
        <v>28</v>
      </c>
      <c r="E55" s="22">
        <v>28</v>
      </c>
      <c r="F55" s="23">
        <v>28</v>
      </c>
      <c r="G55" s="24">
        <v>28</v>
      </c>
      <c r="H55" s="13">
        <f t="shared" si="0"/>
        <v>112</v>
      </c>
      <c r="I55" s="25">
        <f t="shared" si="1"/>
        <v>93.333333333333329</v>
      </c>
      <c r="J55" s="1"/>
      <c r="K55" s="1"/>
      <c r="L55" s="1"/>
      <c r="M55" s="1"/>
      <c r="N55" s="1"/>
      <c r="O55" s="1"/>
      <c r="P55" s="1"/>
      <c r="Q55" s="1"/>
      <c r="R55" s="1"/>
      <c r="S55" s="1"/>
      <c r="T55" s="1"/>
      <c r="U55" s="1"/>
      <c r="V55" s="1"/>
      <c r="W55" s="1"/>
      <c r="X55" s="1"/>
      <c r="Y55" s="1"/>
      <c r="Z55" s="1"/>
    </row>
    <row r="56" spans="1:26" ht="15.75" customHeight="1" x14ac:dyDescent="0.25">
      <c r="A56" s="1"/>
      <c r="B56" s="13">
        <v>46</v>
      </c>
      <c r="C56" s="20" t="s">
        <v>57</v>
      </c>
      <c r="D56" s="21">
        <v>28</v>
      </c>
      <c r="E56" s="22">
        <v>25</v>
      </c>
      <c r="F56" s="23">
        <v>25</v>
      </c>
      <c r="G56" s="24">
        <v>28</v>
      </c>
      <c r="H56" s="13">
        <f t="shared" si="0"/>
        <v>106</v>
      </c>
      <c r="I56" s="25">
        <f t="shared" si="1"/>
        <v>88.333333333333329</v>
      </c>
      <c r="J56" s="1"/>
      <c r="K56" s="1"/>
      <c r="L56" s="1"/>
      <c r="M56" s="1"/>
      <c r="N56" s="1"/>
      <c r="O56" s="1"/>
      <c r="P56" s="1"/>
      <c r="Q56" s="1"/>
      <c r="R56" s="1"/>
      <c r="S56" s="1"/>
      <c r="T56" s="1"/>
      <c r="U56" s="1"/>
      <c r="V56" s="1"/>
      <c r="W56" s="1"/>
      <c r="X56" s="1"/>
      <c r="Y56" s="1"/>
      <c r="Z56" s="1"/>
    </row>
    <row r="57" spans="1:26" ht="15.75" customHeight="1" x14ac:dyDescent="0.25">
      <c r="A57" s="1"/>
      <c r="B57" s="13">
        <v>47</v>
      </c>
      <c r="C57" s="20" t="s">
        <v>58</v>
      </c>
      <c r="D57" s="21">
        <v>27</v>
      </c>
      <c r="E57" s="22">
        <v>26</v>
      </c>
      <c r="F57" s="23">
        <v>26</v>
      </c>
      <c r="G57" s="24">
        <v>25</v>
      </c>
      <c r="H57" s="13">
        <f t="shared" si="0"/>
        <v>104</v>
      </c>
      <c r="I57" s="25">
        <f t="shared" si="1"/>
        <v>86.666666666666671</v>
      </c>
      <c r="J57" s="1"/>
      <c r="K57" s="1"/>
      <c r="L57" s="1"/>
      <c r="M57" s="1"/>
      <c r="N57" s="1"/>
      <c r="O57" s="1"/>
      <c r="P57" s="1"/>
      <c r="Q57" s="1"/>
      <c r="R57" s="1"/>
      <c r="S57" s="1"/>
      <c r="T57" s="1"/>
      <c r="U57" s="1"/>
      <c r="V57" s="1"/>
      <c r="W57" s="1"/>
      <c r="X57" s="1"/>
      <c r="Y57" s="1"/>
      <c r="Z57" s="1"/>
    </row>
    <row r="58" spans="1:26" ht="15.75" customHeight="1" x14ac:dyDescent="0.25">
      <c r="A58" s="1"/>
      <c r="B58" s="13">
        <v>48</v>
      </c>
      <c r="C58" s="20" t="s">
        <v>59</v>
      </c>
      <c r="D58" s="21">
        <v>28</v>
      </c>
      <c r="E58" s="22">
        <v>25</v>
      </c>
      <c r="F58" s="23">
        <v>25</v>
      </c>
      <c r="G58" s="24">
        <v>28</v>
      </c>
      <c r="H58" s="13">
        <f t="shared" si="0"/>
        <v>106</v>
      </c>
      <c r="I58" s="25">
        <f t="shared" si="1"/>
        <v>88.333333333333329</v>
      </c>
      <c r="J58" s="1"/>
      <c r="K58" s="1"/>
      <c r="L58" s="1"/>
      <c r="M58" s="1"/>
      <c r="N58" s="1"/>
      <c r="O58" s="1"/>
      <c r="P58" s="1"/>
      <c r="Q58" s="1"/>
      <c r="R58" s="1"/>
      <c r="S58" s="1"/>
      <c r="T58" s="1"/>
      <c r="U58" s="1"/>
      <c r="V58" s="1"/>
      <c r="W58" s="1"/>
      <c r="X58" s="1"/>
      <c r="Y58" s="1"/>
      <c r="Z58" s="1"/>
    </row>
    <row r="59" spans="1:26" ht="15.75" customHeight="1" x14ac:dyDescent="0.25">
      <c r="A59" s="1"/>
      <c r="B59" s="13">
        <v>49</v>
      </c>
      <c r="C59" s="20" t="s">
        <v>60</v>
      </c>
      <c r="D59" s="21">
        <v>29</v>
      </c>
      <c r="E59" s="22">
        <v>30</v>
      </c>
      <c r="F59" s="23">
        <v>30</v>
      </c>
      <c r="G59" s="24">
        <v>29</v>
      </c>
      <c r="H59" s="13">
        <f t="shared" si="0"/>
        <v>118</v>
      </c>
      <c r="I59" s="25">
        <f t="shared" si="1"/>
        <v>98.333333333333329</v>
      </c>
      <c r="J59" s="1"/>
      <c r="K59" s="1"/>
      <c r="L59" s="1"/>
      <c r="M59" s="1"/>
      <c r="N59" s="1"/>
      <c r="O59" s="1"/>
      <c r="P59" s="1"/>
      <c r="Q59" s="1"/>
      <c r="R59" s="1"/>
      <c r="S59" s="1"/>
      <c r="T59" s="1"/>
      <c r="U59" s="1"/>
      <c r="V59" s="1"/>
      <c r="W59" s="1"/>
      <c r="X59" s="1"/>
      <c r="Y59" s="1"/>
      <c r="Z59" s="1"/>
    </row>
    <row r="60" spans="1:26" ht="15.75" customHeight="1" x14ac:dyDescent="0.25">
      <c r="A60" s="1"/>
      <c r="B60" s="13">
        <v>50</v>
      </c>
      <c r="C60" s="20" t="s">
        <v>61</v>
      </c>
      <c r="D60" s="21">
        <v>26</v>
      </c>
      <c r="E60" s="22">
        <v>28</v>
      </c>
      <c r="F60" s="23">
        <v>28</v>
      </c>
      <c r="G60" s="24">
        <v>25</v>
      </c>
      <c r="H60" s="13">
        <f t="shared" si="0"/>
        <v>107</v>
      </c>
      <c r="I60" s="25">
        <f t="shared" si="1"/>
        <v>89.166666666666671</v>
      </c>
      <c r="J60" s="1"/>
      <c r="K60" s="1"/>
      <c r="L60" s="1"/>
      <c r="M60" s="1"/>
      <c r="N60" s="1"/>
      <c r="O60" s="1"/>
      <c r="P60" s="1"/>
      <c r="Q60" s="1"/>
      <c r="R60" s="1"/>
      <c r="S60" s="1"/>
      <c r="T60" s="1"/>
      <c r="U60" s="1"/>
      <c r="V60" s="1"/>
      <c r="W60" s="1"/>
      <c r="X60" s="1"/>
      <c r="Y60" s="1"/>
      <c r="Z60" s="1"/>
    </row>
    <row r="61" spans="1:26" ht="15.75" customHeight="1" x14ac:dyDescent="0.25">
      <c r="A61" s="1"/>
      <c r="B61" s="13">
        <v>51</v>
      </c>
      <c r="C61" s="20" t="s">
        <v>62</v>
      </c>
      <c r="D61" s="26">
        <v>28</v>
      </c>
      <c r="E61" s="22">
        <v>29</v>
      </c>
      <c r="F61" s="23">
        <v>28</v>
      </c>
      <c r="G61" s="24">
        <v>30</v>
      </c>
      <c r="H61" s="27">
        <f t="shared" si="0"/>
        <v>115</v>
      </c>
      <c r="I61" s="25">
        <f t="shared" si="1"/>
        <v>95.833333333333343</v>
      </c>
      <c r="J61" s="1"/>
      <c r="K61" s="1"/>
      <c r="L61" s="1"/>
      <c r="M61" s="1"/>
      <c r="N61" s="1"/>
      <c r="O61" s="1"/>
      <c r="P61" s="1"/>
      <c r="Q61" s="1"/>
      <c r="R61" s="1"/>
      <c r="S61" s="1"/>
      <c r="T61" s="1"/>
      <c r="U61" s="1"/>
      <c r="V61" s="1"/>
      <c r="W61" s="1"/>
      <c r="X61" s="1"/>
      <c r="Y61" s="1"/>
      <c r="Z61" s="1"/>
    </row>
    <row r="62" spans="1:26" ht="15.75" customHeight="1" x14ac:dyDescent="0.25">
      <c r="A62" s="1"/>
      <c r="B62" s="13">
        <v>52</v>
      </c>
      <c r="C62" s="20" t="s">
        <v>63</v>
      </c>
      <c r="D62" s="21">
        <v>28</v>
      </c>
      <c r="E62" s="22">
        <v>26</v>
      </c>
      <c r="F62" s="23">
        <v>26</v>
      </c>
      <c r="G62" s="24">
        <v>28</v>
      </c>
      <c r="H62" s="13">
        <f t="shared" si="0"/>
        <v>108</v>
      </c>
      <c r="I62" s="25">
        <f t="shared" si="1"/>
        <v>90</v>
      </c>
      <c r="J62" s="1"/>
      <c r="K62" s="1"/>
      <c r="L62" s="1"/>
      <c r="M62" s="1"/>
      <c r="N62" s="1"/>
      <c r="O62" s="1"/>
      <c r="P62" s="1"/>
      <c r="Q62" s="1"/>
      <c r="R62" s="1"/>
      <c r="S62" s="1"/>
      <c r="T62" s="1"/>
      <c r="U62" s="1"/>
      <c r="V62" s="1"/>
      <c r="W62" s="1"/>
      <c r="X62" s="1"/>
      <c r="Y62" s="1"/>
      <c r="Z62" s="1"/>
    </row>
    <row r="63" spans="1:26" ht="15.75" customHeight="1" x14ac:dyDescent="0.25">
      <c r="A63" s="1"/>
      <c r="B63" s="13">
        <v>53</v>
      </c>
      <c r="C63" s="20" t="s">
        <v>64</v>
      </c>
      <c r="D63" s="21">
        <v>25</v>
      </c>
      <c r="E63" s="22">
        <v>25</v>
      </c>
      <c r="F63" s="23">
        <v>25</v>
      </c>
      <c r="G63" s="24">
        <v>25</v>
      </c>
      <c r="H63" s="13">
        <f t="shared" si="0"/>
        <v>100</v>
      </c>
      <c r="I63" s="25">
        <f t="shared" si="1"/>
        <v>83.333333333333343</v>
      </c>
      <c r="J63" s="1"/>
      <c r="K63" s="1"/>
      <c r="L63" s="1"/>
      <c r="M63" s="1"/>
      <c r="N63" s="1"/>
      <c r="O63" s="1"/>
      <c r="P63" s="1"/>
      <c r="Q63" s="1"/>
      <c r="R63" s="1"/>
      <c r="S63" s="1"/>
      <c r="T63" s="1"/>
      <c r="U63" s="1"/>
      <c r="V63" s="1"/>
      <c r="W63" s="1"/>
      <c r="X63" s="1"/>
      <c r="Y63" s="1"/>
      <c r="Z63" s="1"/>
    </row>
    <row r="64" spans="1:26" ht="15.75" customHeight="1" x14ac:dyDescent="0.25">
      <c r="A64" s="1"/>
      <c r="B64" s="13">
        <v>54</v>
      </c>
      <c r="C64" s="20" t="s">
        <v>65</v>
      </c>
      <c r="D64" s="21">
        <v>26</v>
      </c>
      <c r="E64" s="22">
        <v>26</v>
      </c>
      <c r="F64" s="23">
        <v>26</v>
      </c>
      <c r="G64" s="24">
        <v>24</v>
      </c>
      <c r="H64" s="13">
        <f t="shared" si="0"/>
        <v>102</v>
      </c>
      <c r="I64" s="25">
        <f t="shared" si="1"/>
        <v>85</v>
      </c>
      <c r="J64" s="1"/>
      <c r="K64" s="1"/>
      <c r="L64" s="1"/>
      <c r="M64" s="1"/>
      <c r="N64" s="1"/>
      <c r="O64" s="1"/>
      <c r="P64" s="1"/>
      <c r="Q64" s="1"/>
      <c r="R64" s="1"/>
      <c r="S64" s="1"/>
      <c r="T64" s="1"/>
      <c r="U64" s="1"/>
      <c r="V64" s="1"/>
      <c r="W64" s="1"/>
      <c r="X64" s="1"/>
      <c r="Y64" s="1"/>
      <c r="Z64" s="1"/>
    </row>
    <row r="65" spans="1:26" ht="15.75" customHeight="1" x14ac:dyDescent="0.25">
      <c r="A65" s="1"/>
      <c r="B65" s="13">
        <v>55</v>
      </c>
      <c r="C65" s="20" t="s">
        <v>66</v>
      </c>
      <c r="D65" s="21">
        <v>28</v>
      </c>
      <c r="E65" s="22">
        <v>28</v>
      </c>
      <c r="F65" s="23">
        <v>28</v>
      </c>
      <c r="G65" s="24">
        <v>28</v>
      </c>
      <c r="H65" s="13">
        <f t="shared" si="0"/>
        <v>112</v>
      </c>
      <c r="I65" s="25">
        <f t="shared" si="1"/>
        <v>93.333333333333329</v>
      </c>
      <c r="J65" s="1"/>
      <c r="K65" s="1"/>
      <c r="L65" s="1"/>
      <c r="M65" s="1"/>
      <c r="N65" s="1"/>
      <c r="O65" s="1"/>
      <c r="P65" s="1"/>
      <c r="Q65" s="1"/>
      <c r="R65" s="1"/>
      <c r="S65" s="1"/>
      <c r="T65" s="1"/>
      <c r="U65" s="1"/>
      <c r="V65" s="1"/>
      <c r="W65" s="1"/>
      <c r="X65" s="1"/>
      <c r="Y65" s="1"/>
      <c r="Z65" s="1"/>
    </row>
    <row r="66" spans="1:26" ht="15.75" customHeight="1" x14ac:dyDescent="0.25">
      <c r="A66" s="1"/>
      <c r="B66" s="13">
        <v>56</v>
      </c>
      <c r="C66" s="20" t="s">
        <v>67</v>
      </c>
      <c r="D66" s="21">
        <v>28</v>
      </c>
      <c r="E66" s="22">
        <v>28</v>
      </c>
      <c r="F66" s="23">
        <v>28</v>
      </c>
      <c r="G66" s="24">
        <v>28</v>
      </c>
      <c r="H66" s="13">
        <f t="shared" si="0"/>
        <v>112</v>
      </c>
      <c r="I66" s="25">
        <f t="shared" si="1"/>
        <v>93.333333333333329</v>
      </c>
      <c r="J66" s="1"/>
      <c r="K66" s="1"/>
      <c r="L66" s="1"/>
      <c r="M66" s="1"/>
      <c r="N66" s="1"/>
      <c r="O66" s="1"/>
      <c r="P66" s="1"/>
      <c r="Q66" s="1"/>
      <c r="R66" s="1"/>
      <c r="S66" s="1"/>
      <c r="T66" s="1"/>
      <c r="U66" s="1"/>
      <c r="V66" s="1"/>
      <c r="W66" s="1"/>
      <c r="X66" s="1"/>
      <c r="Y66" s="1"/>
      <c r="Z66" s="1"/>
    </row>
    <row r="67" spans="1:26" ht="15.75" customHeight="1" x14ac:dyDescent="0.25">
      <c r="A67" s="1"/>
      <c r="B67" s="13">
        <v>57</v>
      </c>
      <c r="C67" s="20" t="s">
        <v>68</v>
      </c>
      <c r="D67" s="21">
        <v>28</v>
      </c>
      <c r="E67" s="22">
        <v>28</v>
      </c>
      <c r="F67" s="23">
        <v>28</v>
      </c>
      <c r="G67" s="24">
        <v>28</v>
      </c>
      <c r="H67" s="13">
        <f t="shared" si="0"/>
        <v>112</v>
      </c>
      <c r="I67" s="25">
        <f t="shared" si="1"/>
        <v>93.333333333333329</v>
      </c>
      <c r="J67" s="1"/>
      <c r="K67" s="1"/>
      <c r="L67" s="1"/>
      <c r="M67" s="1"/>
      <c r="N67" s="1"/>
      <c r="O67" s="1"/>
      <c r="P67" s="1"/>
      <c r="Q67" s="1"/>
      <c r="R67" s="1"/>
      <c r="S67" s="1"/>
      <c r="T67" s="1"/>
      <c r="U67" s="1"/>
      <c r="V67" s="1"/>
      <c r="W67" s="1"/>
      <c r="X67" s="1"/>
      <c r="Y67" s="1"/>
      <c r="Z67" s="1"/>
    </row>
    <row r="68" spans="1:26" ht="15.75" customHeight="1" x14ac:dyDescent="0.25">
      <c r="A68" s="1"/>
      <c r="B68" s="13">
        <v>58</v>
      </c>
      <c r="C68" s="20" t="s">
        <v>69</v>
      </c>
      <c r="D68" s="21">
        <v>27</v>
      </c>
      <c r="E68" s="22">
        <v>26</v>
      </c>
      <c r="F68" s="23">
        <v>26</v>
      </c>
      <c r="G68" s="24">
        <v>27</v>
      </c>
      <c r="H68" s="13">
        <f t="shared" si="0"/>
        <v>106</v>
      </c>
      <c r="I68" s="25">
        <f t="shared" si="1"/>
        <v>88.333333333333329</v>
      </c>
      <c r="J68" s="1"/>
      <c r="K68" s="1"/>
      <c r="L68" s="1"/>
      <c r="M68" s="1"/>
      <c r="N68" s="1"/>
      <c r="O68" s="1"/>
      <c r="P68" s="1"/>
      <c r="Q68" s="1"/>
      <c r="R68" s="1"/>
      <c r="S68" s="1"/>
      <c r="T68" s="1"/>
      <c r="U68" s="1"/>
      <c r="V68" s="1"/>
      <c r="W68" s="1"/>
      <c r="X68" s="1"/>
      <c r="Y68" s="1"/>
      <c r="Z68" s="1"/>
    </row>
    <row r="69" spans="1:26" ht="15.75" customHeight="1" x14ac:dyDescent="0.25">
      <c r="A69" s="1"/>
      <c r="B69" s="13">
        <v>59</v>
      </c>
      <c r="C69" s="28" t="s">
        <v>70</v>
      </c>
      <c r="D69" s="21">
        <v>22</v>
      </c>
      <c r="E69" s="29">
        <v>21</v>
      </c>
      <c r="F69" s="30">
        <v>21</v>
      </c>
      <c r="G69" s="24">
        <v>22</v>
      </c>
      <c r="H69" s="13">
        <f t="shared" si="0"/>
        <v>86</v>
      </c>
      <c r="I69" s="25">
        <f t="shared" si="1"/>
        <v>71.666666666666671</v>
      </c>
      <c r="J69" s="1"/>
      <c r="K69" s="1"/>
      <c r="L69" s="1"/>
      <c r="M69" s="1"/>
      <c r="N69" s="1"/>
      <c r="O69" s="1"/>
      <c r="P69" s="1"/>
      <c r="Q69" s="1"/>
      <c r="R69" s="1"/>
      <c r="S69" s="1"/>
      <c r="T69" s="1"/>
      <c r="U69" s="1"/>
      <c r="V69" s="1"/>
      <c r="W69" s="1"/>
      <c r="X69" s="1"/>
      <c r="Y69" s="1"/>
      <c r="Z69" s="1"/>
    </row>
    <row r="70" spans="1:26" ht="15.75" customHeight="1" x14ac:dyDescent="0.25">
      <c r="A70" s="1"/>
      <c r="B70" s="13">
        <v>60</v>
      </c>
      <c r="C70" s="28" t="s">
        <v>71</v>
      </c>
      <c r="D70" s="21">
        <v>25</v>
      </c>
      <c r="E70" s="29">
        <v>21</v>
      </c>
      <c r="F70" s="30">
        <v>21</v>
      </c>
      <c r="G70" s="24">
        <v>25</v>
      </c>
      <c r="H70" s="13">
        <f t="shared" si="0"/>
        <v>92</v>
      </c>
      <c r="I70" s="25">
        <f t="shared" si="1"/>
        <v>76.666666666666671</v>
      </c>
      <c r="J70" s="1"/>
      <c r="K70" s="1"/>
      <c r="L70" s="1"/>
      <c r="M70" s="1"/>
      <c r="N70" s="1"/>
      <c r="O70" s="1"/>
      <c r="P70" s="1"/>
      <c r="Q70" s="1"/>
      <c r="R70" s="1"/>
      <c r="S70" s="1"/>
      <c r="T70" s="1"/>
      <c r="U70" s="1"/>
      <c r="V70" s="1"/>
      <c r="W70" s="1"/>
      <c r="X70" s="1"/>
      <c r="Y70" s="1"/>
      <c r="Z70" s="1"/>
    </row>
    <row r="71" spans="1:26" ht="15.75" customHeight="1" x14ac:dyDescent="0.25">
      <c r="A71" s="1"/>
      <c r="B71" s="13">
        <v>61</v>
      </c>
      <c r="C71" s="28" t="s">
        <v>72</v>
      </c>
      <c r="D71" s="21">
        <v>28</v>
      </c>
      <c r="E71" s="29">
        <v>28</v>
      </c>
      <c r="F71" s="30">
        <v>28</v>
      </c>
      <c r="G71" s="24">
        <v>28</v>
      </c>
      <c r="H71" s="13">
        <f t="shared" si="0"/>
        <v>112</v>
      </c>
      <c r="I71" s="25">
        <f t="shared" si="1"/>
        <v>93.333333333333329</v>
      </c>
      <c r="J71" s="1"/>
      <c r="K71" s="1"/>
      <c r="L71" s="1"/>
      <c r="M71" s="1"/>
      <c r="N71" s="1"/>
      <c r="O71" s="1"/>
      <c r="P71" s="1"/>
      <c r="Q71" s="1"/>
      <c r="R71" s="1"/>
      <c r="S71" s="1"/>
      <c r="T71" s="1"/>
      <c r="U71" s="1"/>
      <c r="V71" s="1"/>
      <c r="W71" s="1"/>
      <c r="X71" s="1"/>
      <c r="Y71" s="1"/>
      <c r="Z71" s="1"/>
    </row>
    <row r="72" spans="1:26" ht="15.75" customHeight="1" x14ac:dyDescent="0.25">
      <c r="A72" s="1"/>
      <c r="B72" s="13">
        <v>62</v>
      </c>
      <c r="C72" s="28" t="s">
        <v>73</v>
      </c>
      <c r="D72" s="26">
        <v>28</v>
      </c>
      <c r="E72" s="24">
        <v>25</v>
      </c>
      <c r="F72" s="30">
        <v>25</v>
      </c>
      <c r="G72" s="24">
        <v>28</v>
      </c>
      <c r="H72" s="27">
        <f t="shared" si="0"/>
        <v>106</v>
      </c>
      <c r="I72" s="25">
        <f t="shared" si="1"/>
        <v>88.333333333333329</v>
      </c>
      <c r="J72" s="1"/>
      <c r="K72" s="1"/>
      <c r="L72" s="1"/>
      <c r="M72" s="1"/>
      <c r="N72" s="1"/>
      <c r="O72" s="1"/>
      <c r="P72" s="1"/>
      <c r="Q72" s="1"/>
      <c r="R72" s="1"/>
      <c r="S72" s="1"/>
      <c r="T72" s="1"/>
      <c r="U72" s="1"/>
      <c r="V72" s="1"/>
      <c r="W72" s="1"/>
      <c r="X72" s="1"/>
      <c r="Y72" s="1"/>
      <c r="Z72" s="1"/>
    </row>
    <row r="73" spans="1:26" ht="15.75" customHeight="1" x14ac:dyDescent="0.25">
      <c r="A73" s="1"/>
      <c r="B73" s="13">
        <v>63</v>
      </c>
      <c r="C73" s="28" t="s">
        <v>74</v>
      </c>
      <c r="D73" s="21">
        <v>29</v>
      </c>
      <c r="E73" s="24">
        <v>30</v>
      </c>
      <c r="F73" s="30">
        <v>30</v>
      </c>
      <c r="G73" s="24">
        <v>29</v>
      </c>
      <c r="H73" s="13">
        <f t="shared" si="0"/>
        <v>118</v>
      </c>
      <c r="I73" s="25">
        <f t="shared" si="1"/>
        <v>98.333333333333329</v>
      </c>
      <c r="J73" s="1"/>
      <c r="K73" s="1"/>
      <c r="L73" s="1"/>
      <c r="M73" s="1"/>
      <c r="N73" s="1"/>
      <c r="O73" s="1"/>
      <c r="P73" s="1"/>
      <c r="Q73" s="1"/>
      <c r="R73" s="1"/>
      <c r="S73" s="1"/>
      <c r="T73" s="1"/>
      <c r="U73" s="1"/>
      <c r="V73" s="1"/>
      <c r="W73" s="1"/>
      <c r="X73" s="1"/>
      <c r="Y73" s="1"/>
      <c r="Z73" s="1"/>
    </row>
    <row r="74" spans="1:26" ht="15.75" customHeight="1" x14ac:dyDescent="0.25">
      <c r="A74" s="1"/>
      <c r="B74" s="13">
        <v>64</v>
      </c>
      <c r="C74" s="28" t="s">
        <v>75</v>
      </c>
      <c r="D74" s="26">
        <v>26</v>
      </c>
      <c r="E74" s="24">
        <v>26</v>
      </c>
      <c r="F74" s="30">
        <v>26</v>
      </c>
      <c r="G74" s="24">
        <v>26</v>
      </c>
      <c r="H74" s="27">
        <f t="shared" si="0"/>
        <v>104</v>
      </c>
      <c r="I74" s="25">
        <f t="shared" si="1"/>
        <v>86.666666666666671</v>
      </c>
      <c r="J74" s="1"/>
      <c r="K74" s="1"/>
      <c r="L74" s="1"/>
      <c r="M74" s="1"/>
      <c r="N74" s="1"/>
      <c r="O74" s="1"/>
      <c r="P74" s="1"/>
      <c r="Q74" s="1"/>
      <c r="R74" s="1"/>
      <c r="S74" s="1"/>
      <c r="T74" s="1"/>
      <c r="U74" s="1"/>
      <c r="V74" s="1"/>
      <c r="W74" s="1"/>
      <c r="X74" s="1"/>
      <c r="Y74" s="1"/>
      <c r="Z74" s="1"/>
    </row>
    <row r="75" spans="1:26" ht="15.75" customHeight="1" x14ac:dyDescent="0.25">
      <c r="A75" s="1"/>
      <c r="B75" s="13">
        <v>65</v>
      </c>
      <c r="C75" s="28" t="s">
        <v>76</v>
      </c>
      <c r="D75" s="21">
        <v>26</v>
      </c>
      <c r="E75" s="29">
        <v>26</v>
      </c>
      <c r="F75" s="30">
        <v>26</v>
      </c>
      <c r="G75" s="30">
        <v>26</v>
      </c>
      <c r="H75" s="13">
        <f t="shared" si="0"/>
        <v>104</v>
      </c>
      <c r="I75" s="25">
        <f t="shared" si="1"/>
        <v>86.666666666666671</v>
      </c>
      <c r="J75" s="1"/>
      <c r="K75" s="1"/>
      <c r="L75" s="1"/>
      <c r="M75" s="1"/>
      <c r="N75" s="1"/>
      <c r="O75" s="1"/>
      <c r="P75" s="1"/>
      <c r="Q75" s="1"/>
      <c r="R75" s="1"/>
      <c r="S75" s="1"/>
      <c r="T75" s="1"/>
      <c r="U75" s="1"/>
      <c r="V75" s="1"/>
      <c r="W75" s="1"/>
      <c r="X75" s="1"/>
      <c r="Y75" s="1"/>
      <c r="Z75" s="1"/>
    </row>
    <row r="76" spans="1:26" ht="15.75" customHeight="1" x14ac:dyDescent="0.25">
      <c r="A76" s="1"/>
      <c r="B76" s="13">
        <v>66</v>
      </c>
      <c r="C76" s="28" t="s">
        <v>77</v>
      </c>
      <c r="D76" s="21">
        <v>25</v>
      </c>
      <c r="E76" s="29">
        <v>26</v>
      </c>
      <c r="F76" s="30">
        <v>22</v>
      </c>
      <c r="G76" s="30">
        <v>25</v>
      </c>
      <c r="H76" s="13">
        <f t="shared" si="0"/>
        <v>98</v>
      </c>
      <c r="I76" s="25">
        <f t="shared" si="1"/>
        <v>81.666666666666671</v>
      </c>
      <c r="J76" s="1"/>
      <c r="K76" s="1"/>
      <c r="L76" s="1"/>
      <c r="M76" s="1"/>
      <c r="N76" s="1"/>
      <c r="O76" s="1"/>
      <c r="P76" s="1"/>
      <c r="Q76" s="1"/>
      <c r="R76" s="1"/>
      <c r="S76" s="1"/>
      <c r="T76" s="1"/>
      <c r="U76" s="1"/>
      <c r="V76" s="1"/>
      <c r="W76" s="1"/>
      <c r="X76" s="1"/>
      <c r="Y76" s="1"/>
      <c r="Z76" s="1"/>
    </row>
    <row r="77" spans="1:26" ht="15.75" customHeight="1" x14ac:dyDescent="0.25">
      <c r="A77" s="1"/>
      <c r="B77" s="13">
        <v>67</v>
      </c>
      <c r="C77" s="28" t="s">
        <v>78</v>
      </c>
      <c r="D77" s="21">
        <v>26</v>
      </c>
      <c r="E77" s="29">
        <v>26</v>
      </c>
      <c r="F77" s="30">
        <v>26</v>
      </c>
      <c r="G77" s="30">
        <v>26</v>
      </c>
      <c r="H77" s="13">
        <f t="shared" si="0"/>
        <v>104</v>
      </c>
      <c r="I77" s="25">
        <f t="shared" si="1"/>
        <v>86.666666666666671</v>
      </c>
      <c r="J77" s="1"/>
      <c r="K77" s="1"/>
      <c r="L77" s="1"/>
      <c r="M77" s="1"/>
      <c r="N77" s="1"/>
      <c r="O77" s="1"/>
      <c r="P77" s="1"/>
      <c r="Q77" s="1"/>
      <c r="R77" s="1"/>
      <c r="S77" s="1"/>
      <c r="T77" s="1"/>
      <c r="U77" s="1"/>
      <c r="V77" s="1"/>
      <c r="W77" s="1"/>
      <c r="X77" s="1"/>
      <c r="Y77" s="1"/>
      <c r="Z77" s="1"/>
    </row>
    <row r="78" spans="1:26" ht="15.75" customHeight="1" x14ac:dyDescent="0.25">
      <c r="A78" s="1"/>
      <c r="B78" s="13">
        <v>68</v>
      </c>
      <c r="C78" s="28" t="s">
        <v>79</v>
      </c>
      <c r="D78" s="21">
        <v>26</v>
      </c>
      <c r="E78" s="24">
        <v>28</v>
      </c>
      <c r="F78" s="30">
        <v>25</v>
      </c>
      <c r="G78" s="24">
        <v>26</v>
      </c>
      <c r="H78" s="13">
        <f t="shared" si="0"/>
        <v>105</v>
      </c>
      <c r="I78" s="25">
        <f t="shared" si="1"/>
        <v>87.5</v>
      </c>
      <c r="J78" s="1"/>
      <c r="K78" s="1"/>
      <c r="L78" s="1"/>
      <c r="M78" s="1"/>
      <c r="N78" s="1"/>
      <c r="O78" s="1"/>
      <c r="P78" s="1"/>
      <c r="Q78" s="1"/>
      <c r="R78" s="1"/>
      <c r="S78" s="1"/>
      <c r="T78" s="1"/>
      <c r="U78" s="1"/>
      <c r="V78" s="1"/>
      <c r="W78" s="1"/>
      <c r="X78" s="1"/>
      <c r="Y78" s="1"/>
      <c r="Z78" s="1"/>
    </row>
    <row r="79" spans="1:26" ht="15.75" customHeight="1" x14ac:dyDescent="0.25">
      <c r="A79" s="1"/>
      <c r="B79" s="13">
        <v>69</v>
      </c>
      <c r="C79" s="28" t="s">
        <v>80</v>
      </c>
      <c r="D79" s="21">
        <v>29</v>
      </c>
      <c r="E79" s="29">
        <v>26</v>
      </c>
      <c r="F79" s="30">
        <v>22</v>
      </c>
      <c r="G79" s="30">
        <v>29</v>
      </c>
      <c r="H79" s="13">
        <f t="shared" si="0"/>
        <v>106</v>
      </c>
      <c r="I79" s="25">
        <f t="shared" si="1"/>
        <v>88.333333333333329</v>
      </c>
      <c r="J79" s="1"/>
      <c r="K79" s="1"/>
      <c r="L79" s="1"/>
      <c r="M79" s="1"/>
      <c r="N79" s="1"/>
      <c r="O79" s="1"/>
      <c r="P79" s="1"/>
      <c r="Q79" s="1"/>
      <c r="R79" s="1"/>
      <c r="S79" s="1"/>
      <c r="T79" s="1"/>
      <c r="U79" s="1"/>
      <c r="V79" s="1"/>
      <c r="W79" s="1"/>
      <c r="X79" s="1"/>
      <c r="Y79" s="1"/>
      <c r="Z79" s="1"/>
    </row>
    <row r="80" spans="1:26" ht="15.75" customHeight="1" x14ac:dyDescent="0.25">
      <c r="A80" s="1"/>
      <c r="B80" s="13">
        <v>70</v>
      </c>
      <c r="C80" s="28" t="s">
        <v>81</v>
      </c>
      <c r="D80" s="21">
        <v>27</v>
      </c>
      <c r="E80" s="29">
        <v>28</v>
      </c>
      <c r="F80" s="30">
        <v>21</v>
      </c>
      <c r="G80" s="30">
        <v>27</v>
      </c>
      <c r="H80" s="13">
        <f t="shared" si="0"/>
        <v>103</v>
      </c>
      <c r="I80" s="25">
        <f t="shared" si="1"/>
        <v>85.833333333333329</v>
      </c>
      <c r="J80" s="1"/>
      <c r="K80" s="1"/>
      <c r="L80" s="1"/>
      <c r="M80" s="1"/>
      <c r="N80" s="1"/>
      <c r="O80" s="1"/>
      <c r="P80" s="1"/>
      <c r="Q80" s="1"/>
      <c r="R80" s="1"/>
      <c r="S80" s="1"/>
      <c r="T80" s="1"/>
      <c r="U80" s="1"/>
      <c r="V80" s="1"/>
      <c r="W80" s="1"/>
      <c r="X80" s="1"/>
      <c r="Y80" s="1"/>
      <c r="Z80" s="1"/>
    </row>
    <row r="81" spans="1:26" ht="15.75" customHeight="1" x14ac:dyDescent="0.25">
      <c r="A81" s="1"/>
      <c r="B81" s="13">
        <v>71</v>
      </c>
      <c r="C81" s="28" t="s">
        <v>82</v>
      </c>
      <c r="D81" s="21">
        <v>23</v>
      </c>
      <c r="E81" s="29">
        <v>26</v>
      </c>
      <c r="F81" s="30">
        <v>20</v>
      </c>
      <c r="G81" s="30">
        <v>23</v>
      </c>
      <c r="H81" s="13">
        <f t="shared" si="0"/>
        <v>92</v>
      </c>
      <c r="I81" s="25">
        <f t="shared" si="1"/>
        <v>76.666666666666671</v>
      </c>
      <c r="J81" s="1"/>
      <c r="K81" s="1"/>
      <c r="L81" s="1"/>
      <c r="M81" s="1"/>
      <c r="N81" s="1"/>
      <c r="O81" s="1"/>
      <c r="P81" s="1"/>
      <c r="Q81" s="1"/>
      <c r="R81" s="1"/>
      <c r="S81" s="1"/>
      <c r="T81" s="1"/>
      <c r="U81" s="1"/>
      <c r="V81" s="1"/>
      <c r="W81" s="1"/>
      <c r="X81" s="1"/>
      <c r="Y81" s="1"/>
      <c r="Z81" s="1"/>
    </row>
    <row r="82" spans="1:26" ht="15.75" customHeight="1" x14ac:dyDescent="0.25">
      <c r="A82" s="1"/>
      <c r="B82" s="13">
        <v>72</v>
      </c>
      <c r="C82" s="28" t="s">
        <v>83</v>
      </c>
      <c r="D82" s="21">
        <v>24</v>
      </c>
      <c r="E82" s="29">
        <v>24</v>
      </c>
      <c r="F82" s="30">
        <v>14</v>
      </c>
      <c r="G82" s="30">
        <v>24</v>
      </c>
      <c r="H82" s="13">
        <f t="shared" si="0"/>
        <v>86</v>
      </c>
      <c r="I82" s="25">
        <f t="shared" si="1"/>
        <v>71.666666666666671</v>
      </c>
      <c r="J82" s="1"/>
      <c r="K82" s="1"/>
      <c r="L82" s="1"/>
      <c r="M82" s="1"/>
      <c r="N82" s="1"/>
      <c r="O82" s="1"/>
      <c r="P82" s="1"/>
      <c r="Q82" s="1"/>
      <c r="R82" s="1"/>
      <c r="S82" s="1"/>
      <c r="T82" s="1"/>
      <c r="U82" s="1"/>
      <c r="V82" s="1"/>
      <c r="W82" s="1"/>
      <c r="X82" s="1"/>
      <c r="Y82" s="1"/>
      <c r="Z82" s="1"/>
    </row>
    <row r="83" spans="1:26" ht="15.75" customHeight="1" x14ac:dyDescent="0.25">
      <c r="A83" s="1"/>
      <c r="B83" s="13">
        <v>73</v>
      </c>
      <c r="C83" s="28" t="s">
        <v>84</v>
      </c>
      <c r="D83" s="21">
        <v>25</v>
      </c>
      <c r="E83" s="29">
        <v>24</v>
      </c>
      <c r="F83" s="30">
        <v>24</v>
      </c>
      <c r="G83" s="30">
        <v>25</v>
      </c>
      <c r="H83" s="13">
        <f t="shared" si="0"/>
        <v>98</v>
      </c>
      <c r="I83" s="25">
        <f t="shared" si="1"/>
        <v>81.666666666666671</v>
      </c>
      <c r="J83" s="1"/>
      <c r="K83" s="1"/>
      <c r="L83" s="1"/>
      <c r="M83" s="1"/>
      <c r="N83" s="1"/>
      <c r="O83" s="1"/>
      <c r="P83" s="1"/>
      <c r="Q83" s="1"/>
      <c r="R83" s="1"/>
      <c r="S83" s="1"/>
      <c r="T83" s="1"/>
      <c r="U83" s="1"/>
      <c r="V83" s="1"/>
      <c r="W83" s="1"/>
      <c r="X83" s="1"/>
      <c r="Y83" s="1"/>
      <c r="Z83" s="1"/>
    </row>
    <row r="84" spans="1:26" ht="15.75" customHeight="1" x14ac:dyDescent="0.25">
      <c r="A84" s="1"/>
      <c r="B84" s="13">
        <v>74</v>
      </c>
      <c r="C84" s="28" t="s">
        <v>85</v>
      </c>
      <c r="D84" s="21">
        <v>27</v>
      </c>
      <c r="E84" s="29">
        <v>28</v>
      </c>
      <c r="F84" s="30">
        <v>28</v>
      </c>
      <c r="G84" s="30">
        <v>27</v>
      </c>
      <c r="H84" s="13">
        <f t="shared" si="0"/>
        <v>110</v>
      </c>
      <c r="I84" s="25">
        <f t="shared" si="1"/>
        <v>91.666666666666657</v>
      </c>
      <c r="J84" s="1"/>
      <c r="K84" s="1"/>
      <c r="L84" s="1"/>
      <c r="M84" s="1"/>
      <c r="N84" s="1"/>
      <c r="O84" s="1"/>
      <c r="P84" s="1"/>
      <c r="Q84" s="1"/>
      <c r="R84" s="1"/>
      <c r="S84" s="1"/>
      <c r="T84" s="1"/>
      <c r="U84" s="1"/>
      <c r="V84" s="1"/>
      <c r="W84" s="1"/>
      <c r="X84" s="1"/>
      <c r="Y84" s="1"/>
      <c r="Z84" s="1"/>
    </row>
    <row r="85" spans="1:26" ht="15.75" customHeight="1" x14ac:dyDescent="0.25">
      <c r="A85" s="1"/>
      <c r="B85" s="13">
        <v>75</v>
      </c>
      <c r="C85" s="28" t="s">
        <v>86</v>
      </c>
      <c r="D85" s="21">
        <v>25</v>
      </c>
      <c r="E85" s="29">
        <v>24</v>
      </c>
      <c r="F85" s="30">
        <v>16</v>
      </c>
      <c r="G85" s="30">
        <v>25</v>
      </c>
      <c r="H85" s="13">
        <f t="shared" si="0"/>
        <v>90</v>
      </c>
      <c r="I85" s="25">
        <f t="shared" si="1"/>
        <v>75</v>
      </c>
      <c r="J85" s="1"/>
      <c r="K85" s="1"/>
      <c r="L85" s="1"/>
      <c r="M85" s="1"/>
      <c r="N85" s="1"/>
      <c r="O85" s="1"/>
      <c r="P85" s="1"/>
      <c r="Q85" s="1"/>
      <c r="R85" s="1"/>
      <c r="S85" s="1"/>
      <c r="T85" s="1"/>
      <c r="U85" s="1"/>
      <c r="V85" s="1"/>
      <c r="W85" s="1"/>
      <c r="X85" s="1"/>
      <c r="Y85" s="1"/>
      <c r="Z85" s="1"/>
    </row>
    <row r="86" spans="1:26" ht="15.75" customHeight="1" x14ac:dyDescent="0.25">
      <c r="A86" s="1"/>
      <c r="B86" s="13">
        <v>76</v>
      </c>
      <c r="C86" s="28" t="s">
        <v>87</v>
      </c>
      <c r="D86" s="26">
        <v>24</v>
      </c>
      <c r="E86" s="29">
        <v>27</v>
      </c>
      <c r="F86" s="30">
        <v>27</v>
      </c>
      <c r="G86" s="30">
        <v>24</v>
      </c>
      <c r="H86" s="27">
        <f t="shared" si="0"/>
        <v>102</v>
      </c>
      <c r="I86" s="25">
        <f t="shared" si="1"/>
        <v>85</v>
      </c>
      <c r="J86" s="1"/>
      <c r="K86" s="1"/>
      <c r="L86" s="1"/>
      <c r="M86" s="1"/>
      <c r="N86" s="1"/>
      <c r="O86" s="1"/>
      <c r="P86" s="1"/>
      <c r="Q86" s="1"/>
      <c r="R86" s="1"/>
      <c r="S86" s="1"/>
      <c r="T86" s="1"/>
      <c r="U86" s="1"/>
      <c r="V86" s="1"/>
      <c r="W86" s="1"/>
      <c r="X86" s="1"/>
      <c r="Y86" s="1"/>
      <c r="Z86" s="1"/>
    </row>
    <row r="87" spans="1:26" ht="15.75" customHeight="1" x14ac:dyDescent="0.25">
      <c r="A87" s="1"/>
      <c r="B87" s="13">
        <v>77</v>
      </c>
      <c r="C87" s="28" t="s">
        <v>88</v>
      </c>
      <c r="D87" s="21">
        <v>22</v>
      </c>
      <c r="E87" s="29">
        <v>23</v>
      </c>
      <c r="F87" s="30">
        <v>21</v>
      </c>
      <c r="G87" s="30">
        <v>22</v>
      </c>
      <c r="H87" s="13">
        <f t="shared" si="0"/>
        <v>88</v>
      </c>
      <c r="I87" s="25">
        <f t="shared" si="1"/>
        <v>73.333333333333329</v>
      </c>
      <c r="J87" s="1"/>
      <c r="K87" s="1"/>
      <c r="L87" s="1"/>
      <c r="M87" s="1"/>
      <c r="N87" s="1"/>
      <c r="O87" s="1"/>
      <c r="P87" s="1"/>
      <c r="Q87" s="1"/>
      <c r="R87" s="1"/>
      <c r="S87" s="1"/>
      <c r="T87" s="1"/>
      <c r="U87" s="1"/>
      <c r="V87" s="1"/>
      <c r="W87" s="1"/>
      <c r="X87" s="1"/>
      <c r="Y87" s="1"/>
      <c r="Z87" s="1"/>
    </row>
    <row r="88" spans="1:26" ht="15.75" customHeight="1" x14ac:dyDescent="0.25">
      <c r="A88" s="1"/>
      <c r="B88" s="31">
        <v>78</v>
      </c>
      <c r="C88" s="28" t="s">
        <v>89</v>
      </c>
      <c r="D88" s="21">
        <v>27</v>
      </c>
      <c r="E88" s="29">
        <v>29</v>
      </c>
      <c r="F88" s="30">
        <v>24</v>
      </c>
      <c r="G88" s="30">
        <v>27</v>
      </c>
      <c r="H88" s="31">
        <f t="shared" si="0"/>
        <v>107</v>
      </c>
      <c r="I88" s="32">
        <f t="shared" si="1"/>
        <v>89.166666666666671</v>
      </c>
      <c r="J88" s="1"/>
      <c r="K88" s="1"/>
      <c r="L88" s="1"/>
      <c r="M88" s="1"/>
      <c r="N88" s="1"/>
      <c r="O88" s="1"/>
      <c r="P88" s="1"/>
      <c r="Q88" s="1"/>
      <c r="R88" s="1"/>
      <c r="S88" s="1"/>
      <c r="T88" s="1"/>
      <c r="U88" s="1"/>
      <c r="V88" s="1"/>
      <c r="W88" s="1"/>
      <c r="X88" s="1"/>
      <c r="Y88" s="1"/>
      <c r="Z88" s="1"/>
    </row>
    <row r="89" spans="1:26" ht="15.75" customHeight="1" x14ac:dyDescent="0.25">
      <c r="A89" s="1"/>
      <c r="B89" s="13">
        <v>79</v>
      </c>
      <c r="C89" s="28" t="s">
        <v>90</v>
      </c>
      <c r="D89" s="21">
        <v>26</v>
      </c>
      <c r="E89" s="29">
        <v>25</v>
      </c>
      <c r="F89" s="30">
        <v>20</v>
      </c>
      <c r="G89" s="30">
        <v>26</v>
      </c>
      <c r="H89" s="13">
        <f t="shared" si="0"/>
        <v>97</v>
      </c>
      <c r="I89" s="33">
        <f t="shared" si="1"/>
        <v>80.833333333333329</v>
      </c>
      <c r="J89" s="1"/>
      <c r="K89" s="1"/>
      <c r="L89" s="1"/>
      <c r="M89" s="1"/>
      <c r="N89" s="1"/>
      <c r="O89" s="1"/>
      <c r="P89" s="1"/>
      <c r="Q89" s="1"/>
      <c r="R89" s="1"/>
      <c r="S89" s="1"/>
      <c r="T89" s="1"/>
      <c r="U89" s="1"/>
      <c r="V89" s="1"/>
      <c r="W89" s="1"/>
      <c r="X89" s="1"/>
      <c r="Y89" s="1"/>
      <c r="Z89" s="1"/>
    </row>
    <row r="90" spans="1:26" ht="15.75" customHeight="1" x14ac:dyDescent="0.25">
      <c r="A90" s="1"/>
      <c r="B90" s="13">
        <v>80</v>
      </c>
      <c r="C90" s="28" t="s">
        <v>91</v>
      </c>
      <c r="D90" s="21">
        <v>28</v>
      </c>
      <c r="E90" s="29">
        <v>29</v>
      </c>
      <c r="F90" s="30">
        <v>28</v>
      </c>
      <c r="G90" s="30">
        <v>28</v>
      </c>
      <c r="H90" s="13">
        <f t="shared" si="0"/>
        <v>113</v>
      </c>
      <c r="I90" s="33">
        <f t="shared" si="1"/>
        <v>94.166666666666671</v>
      </c>
      <c r="J90" s="1"/>
      <c r="K90" s="1"/>
      <c r="L90" s="1"/>
      <c r="M90" s="1"/>
      <c r="N90" s="1"/>
      <c r="O90" s="1"/>
      <c r="P90" s="1"/>
      <c r="Q90" s="1"/>
      <c r="R90" s="1"/>
      <c r="S90" s="1"/>
      <c r="T90" s="1"/>
      <c r="U90" s="1"/>
      <c r="V90" s="1"/>
      <c r="W90" s="1"/>
      <c r="X90" s="1"/>
      <c r="Y90" s="1"/>
      <c r="Z90" s="1"/>
    </row>
    <row r="91" spans="1:26" ht="15.75" customHeight="1" x14ac:dyDescent="0.25">
      <c r="A91" s="1"/>
      <c r="B91" s="3"/>
      <c r="C91" s="1"/>
      <c r="D91" s="34"/>
      <c r="E91" s="35"/>
      <c r="F91" s="36"/>
      <c r="G91" s="35"/>
      <c r="H91" s="37"/>
      <c r="I91" s="1"/>
      <c r="J91" s="1"/>
      <c r="K91" s="1"/>
      <c r="L91" s="1"/>
      <c r="M91" s="1"/>
      <c r="N91" s="1"/>
      <c r="O91" s="1"/>
      <c r="P91" s="1"/>
      <c r="Q91" s="1"/>
      <c r="R91" s="1"/>
      <c r="S91" s="1"/>
      <c r="T91" s="1"/>
      <c r="U91" s="1"/>
      <c r="V91" s="1"/>
      <c r="W91" s="1"/>
      <c r="X91" s="1"/>
      <c r="Y91" s="1"/>
      <c r="Z91" s="1"/>
    </row>
    <row r="92" spans="1:26" ht="15.75" customHeight="1" x14ac:dyDescent="0.25">
      <c r="A92" s="1"/>
      <c r="B92" s="3"/>
      <c r="C92" s="38"/>
      <c r="D92" s="34"/>
      <c r="E92" s="35"/>
      <c r="F92" s="36"/>
      <c r="G92" s="35"/>
      <c r="H92" s="37"/>
      <c r="I92" s="1"/>
      <c r="J92" s="1"/>
      <c r="K92" s="1"/>
      <c r="L92" s="1"/>
      <c r="M92" s="1"/>
      <c r="N92" s="1"/>
      <c r="O92" s="1"/>
      <c r="P92" s="1"/>
      <c r="Q92" s="1"/>
      <c r="R92" s="1"/>
      <c r="S92" s="1"/>
      <c r="T92" s="1"/>
      <c r="U92" s="1"/>
      <c r="V92" s="1"/>
      <c r="W92" s="1"/>
      <c r="X92" s="1"/>
      <c r="Y92" s="1"/>
      <c r="Z92" s="1"/>
    </row>
    <row r="93" spans="1:26" ht="15.75" customHeight="1" x14ac:dyDescent="0.25">
      <c r="A93" s="1"/>
      <c r="B93" s="3"/>
      <c r="C93" s="93" t="s">
        <v>92</v>
      </c>
      <c r="D93" s="86"/>
      <c r="E93" s="86"/>
      <c r="F93" s="86"/>
      <c r="G93" s="86"/>
      <c r="H93" s="37"/>
      <c r="I93" s="1"/>
      <c r="J93" s="1"/>
      <c r="K93" s="1"/>
      <c r="L93" s="1"/>
      <c r="M93" s="1"/>
      <c r="N93" s="1"/>
      <c r="O93" s="1"/>
      <c r="P93" s="1"/>
      <c r="Q93" s="1"/>
      <c r="R93" s="1"/>
      <c r="S93" s="1"/>
      <c r="T93" s="1"/>
      <c r="U93" s="1"/>
      <c r="V93" s="1"/>
      <c r="W93" s="1"/>
      <c r="X93" s="1"/>
      <c r="Y93" s="1"/>
      <c r="Z93" s="1"/>
    </row>
    <row r="94" spans="1:26" ht="15.75" customHeight="1" x14ac:dyDescent="0.25">
      <c r="A94" s="1"/>
      <c r="B94" s="3"/>
      <c r="C94" s="112" t="s">
        <v>93</v>
      </c>
      <c r="D94" s="13" t="s">
        <v>6</v>
      </c>
      <c r="E94" s="9" t="s">
        <v>7</v>
      </c>
      <c r="F94" s="9" t="s">
        <v>8</v>
      </c>
      <c r="G94" s="13" t="s">
        <v>9</v>
      </c>
      <c r="H94" s="37"/>
      <c r="I94" s="1"/>
      <c r="J94" s="1"/>
      <c r="K94" s="1"/>
      <c r="L94" s="1"/>
      <c r="M94" s="1"/>
      <c r="N94" s="1"/>
      <c r="O94" s="1"/>
      <c r="P94" s="1"/>
      <c r="Q94" s="1"/>
      <c r="R94" s="1"/>
      <c r="S94" s="1"/>
      <c r="T94" s="1"/>
      <c r="U94" s="1"/>
      <c r="V94" s="1"/>
      <c r="W94" s="1"/>
      <c r="X94" s="1"/>
      <c r="Y94" s="1"/>
      <c r="Z94" s="1"/>
    </row>
    <row r="95" spans="1:26" ht="15.75" customHeight="1" x14ac:dyDescent="0.25">
      <c r="A95" s="1"/>
      <c r="B95" s="3"/>
      <c r="C95" s="112" t="s">
        <v>93</v>
      </c>
      <c r="D95" s="115" t="s">
        <v>94</v>
      </c>
      <c r="E95" s="115" t="s">
        <v>95</v>
      </c>
      <c r="F95" s="115" t="s">
        <v>96</v>
      </c>
      <c r="G95" s="116" t="s">
        <v>97</v>
      </c>
      <c r="H95" s="37"/>
      <c r="I95" s="1"/>
      <c r="J95" s="1"/>
      <c r="K95" s="1"/>
      <c r="L95" s="1"/>
      <c r="M95" s="1"/>
      <c r="N95" s="1"/>
      <c r="O95" s="1"/>
      <c r="P95" s="1"/>
      <c r="Q95" s="1"/>
      <c r="R95" s="1"/>
      <c r="S95" s="1"/>
      <c r="T95" s="1"/>
      <c r="U95" s="1"/>
      <c r="V95" s="1"/>
      <c r="W95" s="1"/>
      <c r="X95" s="1"/>
      <c r="Y95" s="1"/>
      <c r="Z95" s="1"/>
    </row>
    <row r="96" spans="1:26" ht="15.75" customHeight="1" x14ac:dyDescent="0.25">
      <c r="A96" s="1"/>
      <c r="B96" s="3"/>
      <c r="C96" s="113" t="s">
        <v>98</v>
      </c>
      <c r="D96" s="7">
        <v>80</v>
      </c>
      <c r="E96" s="7">
        <v>80</v>
      </c>
      <c r="F96" s="7">
        <v>80</v>
      </c>
      <c r="G96" s="7">
        <v>80</v>
      </c>
      <c r="H96" s="37"/>
      <c r="I96" s="1"/>
      <c r="J96" s="1"/>
      <c r="K96" s="1"/>
      <c r="L96" s="1"/>
      <c r="M96" s="1"/>
      <c r="N96" s="1"/>
      <c r="O96" s="1"/>
      <c r="P96" s="1"/>
      <c r="Q96" s="1"/>
      <c r="R96" s="1"/>
      <c r="S96" s="1"/>
      <c r="T96" s="1"/>
      <c r="U96" s="1"/>
      <c r="V96" s="1"/>
      <c r="W96" s="1"/>
      <c r="X96" s="1"/>
      <c r="Y96" s="1"/>
      <c r="Z96" s="1"/>
    </row>
    <row r="97" spans="1:26" ht="15.75" customHeight="1" x14ac:dyDescent="0.25">
      <c r="A97" s="1"/>
      <c r="B97" s="3"/>
      <c r="C97" s="113" t="s">
        <v>99</v>
      </c>
      <c r="D97" s="7">
        <v>80</v>
      </c>
      <c r="E97" s="7">
        <v>80</v>
      </c>
      <c r="F97" s="7">
        <v>80</v>
      </c>
      <c r="G97" s="7">
        <v>80</v>
      </c>
      <c r="H97" s="37"/>
      <c r="I97" s="1"/>
      <c r="J97" s="1"/>
      <c r="K97" s="1"/>
      <c r="L97" s="1"/>
      <c r="M97" s="1"/>
      <c r="N97" s="1"/>
      <c r="O97" s="1"/>
      <c r="P97" s="1"/>
      <c r="Q97" s="1"/>
      <c r="R97" s="1"/>
      <c r="S97" s="1"/>
      <c r="T97" s="1"/>
      <c r="U97" s="1"/>
      <c r="V97" s="1"/>
      <c r="W97" s="1"/>
      <c r="X97" s="1"/>
      <c r="Y97" s="1"/>
      <c r="Z97" s="1"/>
    </row>
    <row r="98" spans="1:26" ht="15.75" customHeight="1" x14ac:dyDescent="0.25">
      <c r="A98" s="1"/>
      <c r="B98" s="3"/>
      <c r="C98" s="113" t="s">
        <v>100</v>
      </c>
      <c r="D98" s="7">
        <v>80</v>
      </c>
      <c r="E98" s="7">
        <v>80</v>
      </c>
      <c r="F98" s="7">
        <v>80</v>
      </c>
      <c r="G98" s="7">
        <v>80</v>
      </c>
      <c r="H98" s="37"/>
      <c r="I98" s="1"/>
      <c r="J98" s="1"/>
      <c r="K98" s="1"/>
      <c r="L98" s="1"/>
      <c r="M98" s="1"/>
      <c r="N98" s="1"/>
      <c r="O98" s="1"/>
      <c r="P98" s="1"/>
      <c r="Q98" s="1"/>
      <c r="R98" s="1"/>
      <c r="S98" s="1"/>
      <c r="T98" s="1"/>
      <c r="U98" s="1"/>
      <c r="V98" s="1"/>
      <c r="W98" s="1"/>
      <c r="X98" s="1"/>
      <c r="Y98" s="1"/>
      <c r="Z98" s="1"/>
    </row>
    <row r="99" spans="1:26" ht="15.75" customHeight="1" x14ac:dyDescent="0.25">
      <c r="A99" s="1"/>
      <c r="B99" s="3"/>
      <c r="C99" s="113" t="s">
        <v>101</v>
      </c>
      <c r="D99" s="7">
        <v>0</v>
      </c>
      <c r="E99" s="7">
        <v>0</v>
      </c>
      <c r="F99" s="7">
        <v>0</v>
      </c>
      <c r="G99" s="7">
        <v>0</v>
      </c>
      <c r="H99" s="37"/>
      <c r="I99" s="1"/>
      <c r="J99" s="1"/>
      <c r="K99" s="1"/>
      <c r="L99" s="1"/>
      <c r="M99" s="1"/>
      <c r="N99" s="1"/>
      <c r="O99" s="1"/>
      <c r="P99" s="1"/>
      <c r="Q99" s="1"/>
      <c r="R99" s="1"/>
      <c r="S99" s="1"/>
      <c r="T99" s="1"/>
      <c r="U99" s="1"/>
      <c r="V99" s="1"/>
      <c r="W99" s="1"/>
      <c r="X99" s="1"/>
      <c r="Y99" s="1"/>
      <c r="Z99" s="1"/>
    </row>
    <row r="100" spans="1:26" ht="15.75" customHeight="1" x14ac:dyDescent="0.25">
      <c r="A100" s="1"/>
      <c r="B100" s="3"/>
      <c r="C100" s="113" t="s">
        <v>102</v>
      </c>
      <c r="D100" s="40">
        <v>1</v>
      </c>
      <c r="E100" s="119">
        <v>1</v>
      </c>
      <c r="F100" s="119">
        <v>1</v>
      </c>
      <c r="G100" s="119">
        <v>1</v>
      </c>
      <c r="H100" s="37"/>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3"/>
      <c r="C101" s="113" t="s">
        <v>103</v>
      </c>
      <c r="D101" s="40">
        <v>0.98750000000000004</v>
      </c>
      <c r="E101" s="40">
        <v>0.98750000000000004</v>
      </c>
      <c r="F101" s="40">
        <v>0.96250000000000002</v>
      </c>
      <c r="G101" s="117">
        <v>0.98750000000000004</v>
      </c>
      <c r="H101" s="37"/>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3"/>
      <c r="C102" s="113" t="s">
        <v>104</v>
      </c>
      <c r="D102" s="40">
        <v>0</v>
      </c>
      <c r="E102" s="40">
        <v>0</v>
      </c>
      <c r="F102" s="40">
        <v>0</v>
      </c>
      <c r="G102" s="117">
        <v>0</v>
      </c>
      <c r="H102" s="37"/>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3"/>
      <c r="C103" s="113" t="s">
        <v>105</v>
      </c>
      <c r="D103" s="40">
        <v>0</v>
      </c>
      <c r="E103" s="40">
        <v>0</v>
      </c>
      <c r="F103" s="40">
        <v>1.2500000000000001E-2</v>
      </c>
      <c r="G103" s="117">
        <v>0</v>
      </c>
      <c r="H103" s="37"/>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3"/>
      <c r="C104" s="114" t="s">
        <v>106</v>
      </c>
      <c r="D104" s="40">
        <v>0</v>
      </c>
      <c r="E104" s="40">
        <v>0</v>
      </c>
      <c r="F104" s="40">
        <v>1.2500000000000001E-2</v>
      </c>
      <c r="G104" s="117">
        <v>0</v>
      </c>
      <c r="H104" s="37"/>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43"/>
      <c r="C105" s="113" t="s">
        <v>107</v>
      </c>
      <c r="D105" s="40">
        <v>1</v>
      </c>
      <c r="E105" s="40">
        <v>1</v>
      </c>
      <c r="F105" s="40">
        <v>1</v>
      </c>
      <c r="G105" s="118">
        <v>1</v>
      </c>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43"/>
      <c r="C106" s="44"/>
      <c r="D106" s="45"/>
      <c r="E106" s="46"/>
      <c r="F106" s="47"/>
      <c r="G106" s="46"/>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48"/>
      <c r="F107" s="48"/>
      <c r="G107" s="48"/>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85" t="s">
        <v>108</v>
      </c>
      <c r="C108" s="86"/>
      <c r="D108" s="49" t="s">
        <v>109</v>
      </c>
      <c r="E108" s="50"/>
      <c r="F108" s="51"/>
      <c r="G108" s="50" t="s">
        <v>110</v>
      </c>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48"/>
      <c r="F109" s="48"/>
      <c r="G109" s="48"/>
      <c r="H109" s="1"/>
      <c r="I109" s="1"/>
      <c r="J109" s="1"/>
      <c r="K109" s="1"/>
      <c r="L109" s="1"/>
      <c r="M109" s="1"/>
      <c r="N109" s="1"/>
      <c r="O109" s="1"/>
      <c r="P109" s="1"/>
      <c r="Q109" s="1"/>
      <c r="R109" s="1"/>
      <c r="S109" s="1"/>
      <c r="T109" s="1"/>
      <c r="U109" s="1"/>
      <c r="V109" s="1"/>
      <c r="W109" s="1"/>
      <c r="X109" s="1"/>
      <c r="Y109" s="1"/>
      <c r="Z109" s="1"/>
    </row>
    <row r="110" spans="1:26" ht="15" customHeight="1" x14ac:dyDescent="0.25">
      <c r="A110" s="1"/>
      <c r="B110" s="1"/>
      <c r="C110" s="1"/>
      <c r="D110" s="1"/>
      <c r="E110" s="48"/>
      <c r="F110" s="48"/>
      <c r="G110" s="48"/>
      <c r="H110" s="1"/>
      <c r="I110" s="1"/>
      <c r="J110" s="1"/>
      <c r="K110" s="1"/>
      <c r="L110" s="1"/>
      <c r="M110" s="1"/>
      <c r="N110" s="1"/>
      <c r="O110" s="1"/>
      <c r="P110" s="1"/>
      <c r="Q110" s="1"/>
      <c r="R110" s="1"/>
      <c r="S110" s="1"/>
      <c r="T110" s="1"/>
      <c r="U110" s="1"/>
      <c r="V110" s="1"/>
      <c r="W110" s="1"/>
      <c r="X110" s="1"/>
      <c r="Y110" s="1"/>
      <c r="Z110" s="1"/>
    </row>
    <row r="111" spans="1:26" ht="162" customHeight="1" x14ac:dyDescent="0.25">
      <c r="A111" s="1"/>
      <c r="B111" s="87" t="s">
        <v>111</v>
      </c>
      <c r="C111" s="88"/>
      <c r="D111" s="88"/>
      <c r="E111" s="88"/>
      <c r="F111" s="88"/>
      <c r="G111" s="88"/>
      <c r="H111" s="89"/>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48"/>
      <c r="F112" s="48"/>
      <c r="G112" s="48"/>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48"/>
      <c r="F113" s="48"/>
      <c r="G113" s="48"/>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48"/>
      <c r="F114" s="48"/>
      <c r="G114" s="48"/>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48"/>
      <c r="F115" s="48"/>
      <c r="G115" s="48"/>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48"/>
      <c r="F116" s="48"/>
      <c r="G116" s="48"/>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48"/>
      <c r="F117" s="48"/>
      <c r="G117" s="48"/>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48"/>
      <c r="F118" s="48"/>
      <c r="G118" s="48"/>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48"/>
      <c r="F119" s="48"/>
      <c r="G119" s="48"/>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48"/>
      <c r="F120" s="48"/>
      <c r="G120" s="48"/>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48"/>
      <c r="F121" s="48"/>
      <c r="G121" s="48"/>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48"/>
      <c r="F122" s="48"/>
      <c r="G122" s="48"/>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48"/>
      <c r="F123" s="48"/>
      <c r="G123" s="48"/>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48"/>
      <c r="F124" s="48"/>
      <c r="G124" s="48"/>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48"/>
      <c r="F125" s="48"/>
      <c r="G125" s="48"/>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48"/>
      <c r="F126" s="48"/>
      <c r="G126" s="48"/>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48"/>
      <c r="F127" s="48"/>
      <c r="G127" s="48"/>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48"/>
      <c r="F128" s="48"/>
      <c r="G128" s="48"/>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48"/>
      <c r="F129" s="48"/>
      <c r="G129" s="48"/>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48"/>
      <c r="F130" s="48"/>
      <c r="G130" s="48"/>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48"/>
      <c r="F131" s="48"/>
      <c r="G131" s="48"/>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48"/>
      <c r="F132" s="48"/>
      <c r="G132" s="48"/>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48"/>
      <c r="F133" s="48"/>
      <c r="G133" s="48"/>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48"/>
      <c r="F134" s="48"/>
      <c r="G134" s="48"/>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48"/>
      <c r="F135" s="48"/>
      <c r="G135" s="48"/>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48"/>
      <c r="F136" s="48"/>
      <c r="G136" s="48"/>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48"/>
      <c r="F137" s="48"/>
      <c r="G137" s="48"/>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48"/>
      <c r="F138" s="48"/>
      <c r="G138" s="48"/>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48"/>
      <c r="F139" s="48"/>
      <c r="G139" s="48"/>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48"/>
      <c r="F140" s="48"/>
      <c r="G140" s="48"/>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48"/>
      <c r="F141" s="48"/>
      <c r="G141" s="48"/>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48"/>
      <c r="F142" s="48"/>
      <c r="G142" s="48"/>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48"/>
      <c r="F143" s="48"/>
      <c r="G143" s="48"/>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48"/>
      <c r="F144" s="48"/>
      <c r="G144" s="48"/>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48"/>
      <c r="F145" s="48"/>
      <c r="G145" s="48"/>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48"/>
      <c r="F146" s="48"/>
      <c r="G146" s="48"/>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48"/>
      <c r="F147" s="48"/>
      <c r="G147" s="48"/>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48"/>
      <c r="F148" s="48"/>
      <c r="G148" s="48"/>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48"/>
      <c r="F149" s="48"/>
      <c r="G149" s="48"/>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48"/>
      <c r="F150" s="48"/>
      <c r="G150" s="48"/>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48"/>
      <c r="F151" s="48"/>
      <c r="G151" s="48"/>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48"/>
      <c r="F152" s="48"/>
      <c r="G152" s="48"/>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48"/>
      <c r="F153" s="48"/>
      <c r="G153" s="48"/>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48"/>
      <c r="F154" s="48"/>
      <c r="G154" s="48"/>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48"/>
      <c r="F155" s="48"/>
      <c r="G155" s="48"/>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48"/>
      <c r="F156" s="48"/>
      <c r="G156" s="48"/>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48"/>
      <c r="F157" s="48"/>
      <c r="G157" s="48"/>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48"/>
      <c r="F158" s="48"/>
      <c r="G158" s="48"/>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48"/>
      <c r="F159" s="48"/>
      <c r="G159" s="48"/>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48"/>
      <c r="F160" s="48"/>
      <c r="G160" s="48"/>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48"/>
      <c r="F161" s="48"/>
      <c r="G161" s="48"/>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48"/>
      <c r="F162" s="48"/>
      <c r="G162" s="48"/>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48"/>
      <c r="F163" s="48"/>
      <c r="G163" s="48"/>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48"/>
      <c r="F164" s="48"/>
      <c r="G164" s="48"/>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48"/>
      <c r="F165" s="48"/>
      <c r="G165" s="48"/>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48"/>
      <c r="F166" s="48"/>
      <c r="G166" s="48"/>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48"/>
      <c r="F167" s="48"/>
      <c r="G167" s="48"/>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48"/>
      <c r="F168" s="48"/>
      <c r="G168" s="48"/>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48"/>
      <c r="F169" s="48"/>
      <c r="G169" s="48"/>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48"/>
      <c r="F170" s="48"/>
      <c r="G170" s="48"/>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48"/>
      <c r="F171" s="48"/>
      <c r="G171" s="48"/>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48"/>
      <c r="F172" s="48"/>
      <c r="G172" s="48"/>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48"/>
      <c r="F173" s="48"/>
      <c r="G173" s="48"/>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48"/>
      <c r="F174" s="48"/>
      <c r="G174" s="48"/>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48"/>
      <c r="F175" s="48"/>
      <c r="G175" s="48"/>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48"/>
      <c r="F176" s="48"/>
      <c r="G176" s="48"/>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48"/>
      <c r="F177" s="48"/>
      <c r="G177" s="48"/>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48"/>
      <c r="F178" s="48"/>
      <c r="G178" s="48"/>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48"/>
      <c r="F179" s="48"/>
      <c r="G179" s="48"/>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48"/>
      <c r="F180" s="48"/>
      <c r="G180" s="48"/>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48"/>
      <c r="F181" s="48"/>
      <c r="G181" s="48"/>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48"/>
      <c r="F182" s="48"/>
      <c r="G182" s="48"/>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48"/>
      <c r="F183" s="48"/>
      <c r="G183" s="48"/>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48"/>
      <c r="F184" s="48"/>
      <c r="G184" s="48"/>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48"/>
      <c r="F185" s="48"/>
      <c r="G185" s="48"/>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48"/>
      <c r="F186" s="48"/>
      <c r="G186" s="48"/>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48"/>
      <c r="F187" s="48"/>
      <c r="G187" s="48"/>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48"/>
      <c r="F188" s="48"/>
      <c r="G188" s="48"/>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48"/>
      <c r="F189" s="48"/>
      <c r="G189" s="48"/>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48"/>
      <c r="F190" s="48"/>
      <c r="G190" s="48"/>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48"/>
      <c r="F191" s="48"/>
      <c r="G191" s="48"/>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48"/>
      <c r="F192" s="48"/>
      <c r="G192" s="48"/>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48"/>
      <c r="F193" s="48"/>
      <c r="G193" s="48"/>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48"/>
      <c r="F194" s="48"/>
      <c r="G194" s="48"/>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48"/>
      <c r="F195" s="48"/>
      <c r="G195" s="48"/>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48"/>
      <c r="F196" s="48"/>
      <c r="G196" s="48"/>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48"/>
      <c r="F197" s="48"/>
      <c r="G197" s="48"/>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48"/>
      <c r="F198" s="48"/>
      <c r="G198" s="48"/>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48"/>
      <c r="F199" s="48"/>
      <c r="G199" s="48"/>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48"/>
      <c r="F200" s="48"/>
      <c r="G200" s="48"/>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48"/>
      <c r="F201" s="48"/>
      <c r="G201" s="48"/>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48"/>
      <c r="F202" s="48"/>
      <c r="G202" s="48"/>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48"/>
      <c r="F203" s="48"/>
      <c r="G203" s="48"/>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48"/>
      <c r="F204" s="48"/>
      <c r="G204" s="48"/>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48"/>
      <c r="F205" s="48"/>
      <c r="G205" s="48"/>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48"/>
      <c r="F206" s="48"/>
      <c r="G206" s="48"/>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48"/>
      <c r="F207" s="48"/>
      <c r="G207" s="48"/>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48"/>
      <c r="F208" s="48"/>
      <c r="G208" s="48"/>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48"/>
      <c r="F209" s="48"/>
      <c r="G209" s="48"/>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48"/>
      <c r="F210" s="48"/>
      <c r="G210" s="48"/>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48"/>
      <c r="F211" s="48"/>
      <c r="G211" s="48"/>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48"/>
      <c r="F212" s="48"/>
      <c r="G212" s="48"/>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48"/>
      <c r="F213" s="48"/>
      <c r="G213" s="48"/>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48"/>
      <c r="F214" s="48"/>
      <c r="G214" s="48"/>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48"/>
      <c r="F215" s="48"/>
      <c r="G215" s="48"/>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48"/>
      <c r="F216" s="48"/>
      <c r="G216" s="48"/>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48"/>
      <c r="F217" s="48"/>
      <c r="G217" s="48"/>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48"/>
      <c r="F218" s="48"/>
      <c r="G218" s="48"/>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48"/>
      <c r="F219" s="48"/>
      <c r="G219" s="48"/>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48"/>
      <c r="F220" s="48"/>
      <c r="G220" s="48"/>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48"/>
      <c r="F221" s="48"/>
      <c r="G221" s="48"/>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48"/>
      <c r="F222" s="48"/>
      <c r="G222" s="48"/>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48"/>
      <c r="F223" s="48"/>
      <c r="G223" s="48"/>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48"/>
      <c r="F224" s="48"/>
      <c r="G224" s="48"/>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48"/>
      <c r="F225" s="48"/>
      <c r="G225" s="48"/>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48"/>
      <c r="F226" s="48"/>
      <c r="G226" s="48"/>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48"/>
      <c r="F227" s="48"/>
      <c r="G227" s="48"/>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48"/>
      <c r="F228" s="48"/>
      <c r="G228" s="48"/>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48"/>
      <c r="F229" s="48"/>
      <c r="G229" s="48"/>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48"/>
      <c r="F230" s="48"/>
      <c r="G230" s="48"/>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48"/>
      <c r="F231" s="48"/>
      <c r="G231" s="48"/>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48"/>
      <c r="F232" s="48"/>
      <c r="G232" s="48"/>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48"/>
      <c r="F233" s="48"/>
      <c r="G233" s="48"/>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48"/>
      <c r="F234" s="48"/>
      <c r="G234" s="48"/>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48"/>
      <c r="F235" s="48"/>
      <c r="G235" s="48"/>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48"/>
      <c r="F236" s="48"/>
      <c r="G236" s="48"/>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48"/>
      <c r="F237" s="48"/>
      <c r="G237" s="48"/>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48"/>
      <c r="F238" s="48"/>
      <c r="G238" s="48"/>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48"/>
      <c r="F239" s="48"/>
      <c r="G239" s="48"/>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48"/>
      <c r="F240" s="48"/>
      <c r="G240" s="48"/>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48"/>
      <c r="F241" s="48"/>
      <c r="G241" s="48"/>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48"/>
      <c r="F242" s="48"/>
      <c r="G242" s="48"/>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48"/>
      <c r="F243" s="48"/>
      <c r="G243" s="48"/>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48"/>
      <c r="F244" s="48"/>
      <c r="G244" s="48"/>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48"/>
      <c r="F245" s="48"/>
      <c r="G245" s="48"/>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48"/>
      <c r="F246" s="48"/>
      <c r="G246" s="48"/>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48"/>
      <c r="F247" s="48"/>
      <c r="G247" s="48"/>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48"/>
      <c r="F248" s="48"/>
      <c r="G248" s="48"/>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48"/>
      <c r="F249" s="48"/>
      <c r="G249" s="48"/>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48"/>
      <c r="F250" s="48"/>
      <c r="G250" s="48"/>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48"/>
      <c r="F251" s="48"/>
      <c r="G251" s="48"/>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48"/>
      <c r="F252" s="48"/>
      <c r="G252" s="48"/>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48"/>
      <c r="F253" s="48"/>
      <c r="G253" s="48"/>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48"/>
      <c r="F254" s="48"/>
      <c r="G254" s="48"/>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48"/>
      <c r="F255" s="48"/>
      <c r="G255" s="48"/>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48"/>
      <c r="F256" s="48"/>
      <c r="G256" s="48"/>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48"/>
      <c r="F257" s="48"/>
      <c r="G257" s="48"/>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48"/>
      <c r="F258" s="48"/>
      <c r="G258" s="48"/>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48"/>
      <c r="F259" s="48"/>
      <c r="G259" s="48"/>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48"/>
      <c r="F260" s="48"/>
      <c r="G260" s="48"/>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48"/>
      <c r="F261" s="48"/>
      <c r="G261" s="48"/>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48"/>
      <c r="F262" s="48"/>
      <c r="G262" s="48"/>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48"/>
      <c r="F263" s="48"/>
      <c r="G263" s="48"/>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48"/>
      <c r="F264" s="48"/>
      <c r="G264" s="48"/>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48"/>
      <c r="F265" s="48"/>
      <c r="G265" s="48"/>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48"/>
      <c r="F266" s="48"/>
      <c r="G266" s="48"/>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48"/>
      <c r="F267" s="48"/>
      <c r="G267" s="48"/>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48"/>
      <c r="F268" s="48"/>
      <c r="G268" s="48"/>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48"/>
      <c r="F269" s="48"/>
      <c r="G269" s="48"/>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48"/>
      <c r="F270" s="48"/>
      <c r="G270" s="48"/>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48"/>
      <c r="F271" s="48"/>
      <c r="G271" s="48"/>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48"/>
      <c r="F272" s="48"/>
      <c r="G272" s="48"/>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48"/>
      <c r="F273" s="48"/>
      <c r="G273" s="48"/>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48"/>
      <c r="F274" s="48"/>
      <c r="G274" s="48"/>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48"/>
      <c r="F275" s="48"/>
      <c r="G275" s="48"/>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48"/>
      <c r="F276" s="48"/>
      <c r="G276" s="48"/>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48"/>
      <c r="F277" s="48"/>
      <c r="G277" s="48"/>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48"/>
      <c r="F278" s="48"/>
      <c r="G278" s="48"/>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48"/>
      <c r="F279" s="48"/>
      <c r="G279" s="48"/>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48"/>
      <c r="F280" s="48"/>
      <c r="G280" s="48"/>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48"/>
      <c r="F281" s="48"/>
      <c r="G281" s="48"/>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48"/>
      <c r="F282" s="48"/>
      <c r="G282" s="48"/>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48"/>
      <c r="F283" s="48"/>
      <c r="G283" s="48"/>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48"/>
      <c r="F284" s="48"/>
      <c r="G284" s="48"/>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48"/>
      <c r="F285" s="48"/>
      <c r="G285" s="48"/>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48"/>
      <c r="F286" s="48"/>
      <c r="G286" s="48"/>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48"/>
      <c r="F287" s="48"/>
      <c r="G287" s="48"/>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48"/>
      <c r="F288" s="48"/>
      <c r="G288" s="48"/>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48"/>
      <c r="F289" s="48"/>
      <c r="G289" s="48"/>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48"/>
      <c r="F290" s="48"/>
      <c r="G290" s="48"/>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48"/>
      <c r="F291" s="48"/>
      <c r="G291" s="48"/>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48"/>
      <c r="F292" s="48"/>
      <c r="G292" s="48"/>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48"/>
      <c r="F293" s="48"/>
      <c r="G293" s="48"/>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48"/>
      <c r="F294" s="48"/>
      <c r="G294" s="48"/>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48"/>
      <c r="F295" s="48"/>
      <c r="G295" s="48"/>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48"/>
      <c r="F296" s="48"/>
      <c r="G296" s="48"/>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48"/>
      <c r="F297" s="48"/>
      <c r="G297" s="48"/>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48"/>
      <c r="F298" s="48"/>
      <c r="G298" s="48"/>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48"/>
      <c r="F299" s="48"/>
      <c r="G299" s="48"/>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48"/>
      <c r="F300" s="48"/>
      <c r="G300" s="48"/>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48"/>
      <c r="F301" s="48"/>
      <c r="G301" s="48"/>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48"/>
      <c r="F302" s="48"/>
      <c r="G302" s="48"/>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48"/>
      <c r="F303" s="48"/>
      <c r="G303" s="48"/>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48"/>
      <c r="F304" s="48"/>
      <c r="G304" s="48"/>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48"/>
      <c r="F305" s="48"/>
      <c r="G305" s="48"/>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48"/>
      <c r="F306" s="48"/>
      <c r="G306" s="48"/>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48"/>
      <c r="F307" s="48"/>
      <c r="G307" s="48"/>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48"/>
      <c r="F308" s="48"/>
      <c r="G308" s="48"/>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48"/>
      <c r="F309" s="48"/>
      <c r="G309" s="48"/>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48"/>
      <c r="F310" s="48"/>
      <c r="G310" s="48"/>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48"/>
      <c r="F311" s="48"/>
      <c r="G311" s="48"/>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48"/>
      <c r="F312" s="48"/>
      <c r="G312" s="48"/>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48"/>
      <c r="F313" s="48"/>
      <c r="G313" s="48"/>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48"/>
      <c r="F314" s="48"/>
      <c r="G314" s="48"/>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48"/>
      <c r="F315" s="48"/>
      <c r="G315" s="48"/>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48"/>
      <c r="F316" s="48"/>
      <c r="G316" s="48"/>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48"/>
      <c r="F317" s="48"/>
      <c r="G317" s="48"/>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48"/>
      <c r="F318" s="48"/>
      <c r="G318" s="48"/>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48"/>
      <c r="F319" s="48"/>
      <c r="G319" s="48"/>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48"/>
      <c r="F320" s="48"/>
      <c r="G320" s="48"/>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48"/>
      <c r="F321" s="48"/>
      <c r="G321" s="48"/>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48"/>
      <c r="F322" s="48"/>
      <c r="G322" s="48"/>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48"/>
      <c r="F323" s="48"/>
      <c r="G323" s="48"/>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48"/>
      <c r="F324" s="48"/>
      <c r="G324" s="48"/>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48"/>
      <c r="F325" s="48"/>
      <c r="G325" s="48"/>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48"/>
      <c r="F326" s="48"/>
      <c r="G326" s="48"/>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48"/>
      <c r="F327" s="48"/>
      <c r="G327" s="48"/>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48"/>
      <c r="F328" s="48"/>
      <c r="G328" s="48"/>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48"/>
      <c r="F329" s="48"/>
      <c r="G329" s="48"/>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48"/>
      <c r="F330" s="48"/>
      <c r="G330" s="48"/>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48"/>
      <c r="F331" s="48"/>
      <c r="G331" s="48"/>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48"/>
      <c r="F332" s="48"/>
      <c r="G332" s="48"/>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48"/>
      <c r="F333" s="48"/>
      <c r="G333" s="48"/>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48"/>
      <c r="F334" s="48"/>
      <c r="G334" s="48"/>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48"/>
      <c r="F335" s="48"/>
      <c r="G335" s="48"/>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48"/>
      <c r="F336" s="48"/>
      <c r="G336" s="48"/>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48"/>
      <c r="F337" s="48"/>
      <c r="G337" s="48"/>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48"/>
      <c r="F338" s="48"/>
      <c r="G338" s="48"/>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48"/>
      <c r="F339" s="48"/>
      <c r="G339" s="48"/>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48"/>
      <c r="F340" s="48"/>
      <c r="G340" s="48"/>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48"/>
      <c r="F341" s="48"/>
      <c r="G341" s="48"/>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48"/>
      <c r="F342" s="48"/>
      <c r="G342" s="48"/>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48"/>
      <c r="F343" s="48"/>
      <c r="G343" s="48"/>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48"/>
      <c r="F344" s="48"/>
      <c r="G344" s="48"/>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48"/>
      <c r="F345" s="48"/>
      <c r="G345" s="48"/>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48"/>
      <c r="F346" s="48"/>
      <c r="G346" s="48"/>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48"/>
      <c r="F347" s="48"/>
      <c r="G347" s="48"/>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48"/>
      <c r="F348" s="48"/>
      <c r="G348" s="48"/>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48"/>
      <c r="F349" s="48"/>
      <c r="G349" s="48"/>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48"/>
      <c r="F350" s="48"/>
      <c r="G350" s="48"/>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48"/>
      <c r="F351" s="48"/>
      <c r="G351" s="48"/>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48"/>
      <c r="F352" s="48"/>
      <c r="G352" s="48"/>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48"/>
      <c r="F353" s="48"/>
      <c r="G353" s="48"/>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48"/>
      <c r="F354" s="48"/>
      <c r="G354" s="48"/>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48"/>
      <c r="F355" s="48"/>
      <c r="G355" s="48"/>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48"/>
      <c r="F356" s="48"/>
      <c r="G356" s="48"/>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48"/>
      <c r="F357" s="48"/>
      <c r="G357" s="48"/>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48"/>
      <c r="F358" s="48"/>
      <c r="G358" s="48"/>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48"/>
      <c r="F359" s="48"/>
      <c r="G359" s="48"/>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48"/>
      <c r="F360" s="48"/>
      <c r="G360" s="48"/>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48"/>
      <c r="F361" s="48"/>
      <c r="G361" s="48"/>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48"/>
      <c r="F362" s="48"/>
      <c r="G362" s="48"/>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48"/>
      <c r="F363" s="48"/>
      <c r="G363" s="48"/>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48"/>
      <c r="F364" s="48"/>
      <c r="G364" s="48"/>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48"/>
      <c r="F365" s="48"/>
      <c r="G365" s="48"/>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48"/>
      <c r="F366" s="48"/>
      <c r="G366" s="48"/>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48"/>
      <c r="F367" s="48"/>
      <c r="G367" s="48"/>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48"/>
      <c r="F368" s="48"/>
      <c r="G368" s="48"/>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48"/>
      <c r="F369" s="48"/>
      <c r="G369" s="48"/>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48"/>
      <c r="F370" s="48"/>
      <c r="G370" s="48"/>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48"/>
      <c r="F371" s="48"/>
      <c r="G371" s="48"/>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48"/>
      <c r="F372" s="48"/>
      <c r="G372" s="48"/>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48"/>
      <c r="F373" s="48"/>
      <c r="G373" s="48"/>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48"/>
      <c r="F374" s="48"/>
      <c r="G374" s="48"/>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48"/>
      <c r="F375" s="48"/>
      <c r="G375" s="48"/>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48"/>
      <c r="F376" s="48"/>
      <c r="G376" s="48"/>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48"/>
      <c r="F377" s="48"/>
      <c r="G377" s="48"/>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48"/>
      <c r="F378" s="48"/>
      <c r="G378" s="48"/>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48"/>
      <c r="F379" s="48"/>
      <c r="G379" s="48"/>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48"/>
      <c r="F380" s="48"/>
      <c r="G380" s="48"/>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48"/>
      <c r="F381" s="48"/>
      <c r="G381" s="48"/>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48"/>
      <c r="F382" s="48"/>
      <c r="G382" s="48"/>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48"/>
      <c r="F383" s="48"/>
      <c r="G383" s="48"/>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48"/>
      <c r="F384" s="48"/>
      <c r="G384" s="48"/>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48"/>
      <c r="F385" s="48"/>
      <c r="G385" s="48"/>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48"/>
      <c r="F386" s="48"/>
      <c r="G386" s="48"/>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48"/>
      <c r="F387" s="48"/>
      <c r="G387" s="48"/>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48"/>
      <c r="F388" s="48"/>
      <c r="G388" s="48"/>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48"/>
      <c r="F389" s="48"/>
      <c r="G389" s="48"/>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48"/>
      <c r="F390" s="48"/>
      <c r="G390" s="48"/>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48"/>
      <c r="F391" s="48"/>
      <c r="G391" s="48"/>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48"/>
      <c r="F392" s="48"/>
      <c r="G392" s="48"/>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48"/>
      <c r="F393" s="48"/>
      <c r="G393" s="48"/>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48"/>
      <c r="F394" s="48"/>
      <c r="G394" s="48"/>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48"/>
      <c r="F395" s="48"/>
      <c r="G395" s="48"/>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48"/>
      <c r="F396" s="48"/>
      <c r="G396" s="48"/>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48"/>
      <c r="F397" s="48"/>
      <c r="G397" s="48"/>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48"/>
      <c r="F398" s="48"/>
      <c r="G398" s="48"/>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48"/>
      <c r="F399" s="48"/>
      <c r="G399" s="48"/>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48"/>
      <c r="F400" s="48"/>
      <c r="G400" s="48"/>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48"/>
      <c r="F401" s="48"/>
      <c r="G401" s="48"/>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48"/>
      <c r="F402" s="48"/>
      <c r="G402" s="48"/>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48"/>
      <c r="F403" s="48"/>
      <c r="G403" s="48"/>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48"/>
      <c r="F404" s="48"/>
      <c r="G404" s="48"/>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48"/>
      <c r="F405" s="48"/>
      <c r="G405" s="48"/>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48"/>
      <c r="F406" s="48"/>
      <c r="G406" s="48"/>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48"/>
      <c r="F407" s="48"/>
      <c r="G407" s="48"/>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48"/>
      <c r="F408" s="48"/>
      <c r="G408" s="48"/>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48"/>
      <c r="F409" s="48"/>
      <c r="G409" s="48"/>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48"/>
      <c r="F410" s="48"/>
      <c r="G410" s="48"/>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48"/>
      <c r="F411" s="48"/>
      <c r="G411" s="48"/>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48"/>
      <c r="F412" s="48"/>
      <c r="G412" s="48"/>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48"/>
      <c r="F413" s="48"/>
      <c r="G413" s="48"/>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48"/>
      <c r="F414" s="48"/>
      <c r="G414" s="48"/>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48"/>
      <c r="F415" s="48"/>
      <c r="G415" s="48"/>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48"/>
      <c r="F416" s="48"/>
      <c r="G416" s="48"/>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48"/>
      <c r="F417" s="48"/>
      <c r="G417" s="48"/>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48"/>
      <c r="F418" s="48"/>
      <c r="G418" s="48"/>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48"/>
      <c r="F419" s="48"/>
      <c r="G419" s="48"/>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48"/>
      <c r="F420" s="48"/>
      <c r="G420" s="48"/>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48"/>
      <c r="F421" s="48"/>
      <c r="G421" s="48"/>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48"/>
      <c r="F422" s="48"/>
      <c r="G422" s="48"/>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48"/>
      <c r="F423" s="48"/>
      <c r="G423" s="48"/>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48"/>
      <c r="F424" s="48"/>
      <c r="G424" s="48"/>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48"/>
      <c r="F425" s="48"/>
      <c r="G425" s="48"/>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48"/>
      <c r="F426" s="48"/>
      <c r="G426" s="48"/>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48"/>
      <c r="F427" s="48"/>
      <c r="G427" s="48"/>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48"/>
      <c r="F428" s="48"/>
      <c r="G428" s="48"/>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48"/>
      <c r="F429" s="48"/>
      <c r="G429" s="48"/>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48"/>
      <c r="F430" s="48"/>
      <c r="G430" s="48"/>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48"/>
      <c r="F431" s="48"/>
      <c r="G431" s="48"/>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48"/>
      <c r="F432" s="48"/>
      <c r="G432" s="48"/>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48"/>
      <c r="F433" s="48"/>
      <c r="G433" s="48"/>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48"/>
      <c r="F434" s="48"/>
      <c r="G434" s="48"/>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48"/>
      <c r="F435" s="48"/>
      <c r="G435" s="48"/>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48"/>
      <c r="F436" s="48"/>
      <c r="G436" s="48"/>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48"/>
      <c r="F437" s="48"/>
      <c r="G437" s="48"/>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48"/>
      <c r="F438" s="48"/>
      <c r="G438" s="48"/>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48"/>
      <c r="F439" s="48"/>
      <c r="G439" s="48"/>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48"/>
      <c r="F440" s="48"/>
      <c r="G440" s="48"/>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48"/>
      <c r="F441" s="48"/>
      <c r="G441" s="48"/>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48"/>
      <c r="F442" s="48"/>
      <c r="G442" s="48"/>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48"/>
      <c r="F443" s="48"/>
      <c r="G443" s="48"/>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48"/>
      <c r="F444" s="48"/>
      <c r="G444" s="48"/>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48"/>
      <c r="F445" s="48"/>
      <c r="G445" s="48"/>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48"/>
      <c r="F446" s="48"/>
      <c r="G446" s="48"/>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48"/>
      <c r="F447" s="48"/>
      <c r="G447" s="48"/>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48"/>
      <c r="F448" s="48"/>
      <c r="G448" s="48"/>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48"/>
      <c r="F449" s="48"/>
      <c r="G449" s="48"/>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48"/>
      <c r="F450" s="48"/>
      <c r="G450" s="48"/>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48"/>
      <c r="F451" s="48"/>
      <c r="G451" s="48"/>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48"/>
      <c r="F452" s="48"/>
      <c r="G452" s="48"/>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48"/>
      <c r="F453" s="48"/>
      <c r="G453" s="48"/>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48"/>
      <c r="F454" s="48"/>
      <c r="G454" s="48"/>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48"/>
      <c r="F455" s="48"/>
      <c r="G455" s="48"/>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48"/>
      <c r="F456" s="48"/>
      <c r="G456" s="48"/>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48"/>
      <c r="F457" s="48"/>
      <c r="G457" s="48"/>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48"/>
      <c r="F458" s="48"/>
      <c r="G458" s="48"/>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48"/>
      <c r="F459" s="48"/>
      <c r="G459" s="48"/>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48"/>
      <c r="F460" s="48"/>
      <c r="G460" s="48"/>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48"/>
      <c r="F461" s="48"/>
      <c r="G461" s="48"/>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48"/>
      <c r="F462" s="48"/>
      <c r="G462" s="48"/>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48"/>
      <c r="F463" s="48"/>
      <c r="G463" s="48"/>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48"/>
      <c r="F464" s="48"/>
      <c r="G464" s="48"/>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48"/>
      <c r="F465" s="48"/>
      <c r="G465" s="48"/>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48"/>
      <c r="F466" s="48"/>
      <c r="G466" s="48"/>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48"/>
      <c r="F467" s="48"/>
      <c r="G467" s="48"/>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48"/>
      <c r="F468" s="48"/>
      <c r="G468" s="48"/>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48"/>
      <c r="F469" s="48"/>
      <c r="G469" s="48"/>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48"/>
      <c r="F470" s="48"/>
      <c r="G470" s="48"/>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48"/>
      <c r="F471" s="48"/>
      <c r="G471" s="48"/>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48"/>
      <c r="F472" s="48"/>
      <c r="G472" s="48"/>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48"/>
      <c r="F473" s="48"/>
      <c r="G473" s="48"/>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48"/>
      <c r="F474" s="48"/>
      <c r="G474" s="48"/>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48"/>
      <c r="F475" s="48"/>
      <c r="G475" s="48"/>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48"/>
      <c r="F476" s="48"/>
      <c r="G476" s="48"/>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48"/>
      <c r="F477" s="48"/>
      <c r="G477" s="48"/>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48"/>
      <c r="F478" s="48"/>
      <c r="G478" s="48"/>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48"/>
      <c r="F479" s="48"/>
      <c r="G479" s="48"/>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48"/>
      <c r="F480" s="48"/>
      <c r="G480" s="48"/>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48"/>
      <c r="F481" s="48"/>
      <c r="G481" s="48"/>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48"/>
      <c r="F482" s="48"/>
      <c r="G482" s="48"/>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48"/>
      <c r="F483" s="48"/>
      <c r="G483" s="48"/>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48"/>
      <c r="F484" s="48"/>
      <c r="G484" s="48"/>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48"/>
      <c r="F485" s="48"/>
      <c r="G485" s="48"/>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48"/>
      <c r="F486" s="48"/>
      <c r="G486" s="48"/>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48"/>
      <c r="F487" s="48"/>
      <c r="G487" s="48"/>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48"/>
      <c r="F488" s="48"/>
      <c r="G488" s="48"/>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48"/>
      <c r="F489" s="48"/>
      <c r="G489" s="48"/>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48"/>
      <c r="F490" s="48"/>
      <c r="G490" s="48"/>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48"/>
      <c r="F491" s="48"/>
      <c r="G491" s="48"/>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48"/>
      <c r="F492" s="48"/>
      <c r="G492" s="48"/>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48"/>
      <c r="F493" s="48"/>
      <c r="G493" s="48"/>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48"/>
      <c r="F494" s="48"/>
      <c r="G494" s="48"/>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48"/>
      <c r="F495" s="48"/>
      <c r="G495" s="48"/>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48"/>
      <c r="F496" s="48"/>
      <c r="G496" s="48"/>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48"/>
      <c r="F497" s="48"/>
      <c r="G497" s="48"/>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48"/>
      <c r="F498" s="48"/>
      <c r="G498" s="48"/>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48"/>
      <c r="F499" s="48"/>
      <c r="G499" s="48"/>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48"/>
      <c r="F500" s="48"/>
      <c r="G500" s="48"/>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48"/>
      <c r="F501" s="48"/>
      <c r="G501" s="48"/>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48"/>
      <c r="F502" s="48"/>
      <c r="G502" s="48"/>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48"/>
      <c r="F503" s="48"/>
      <c r="G503" s="48"/>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48"/>
      <c r="F504" s="48"/>
      <c r="G504" s="48"/>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48"/>
      <c r="F505" s="48"/>
      <c r="G505" s="48"/>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48"/>
      <c r="F506" s="48"/>
      <c r="G506" s="48"/>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48"/>
      <c r="F507" s="48"/>
      <c r="G507" s="48"/>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48"/>
      <c r="F508" s="48"/>
      <c r="G508" s="48"/>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48"/>
      <c r="F509" s="48"/>
      <c r="G509" s="48"/>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48"/>
      <c r="F510" s="48"/>
      <c r="G510" s="48"/>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48"/>
      <c r="F511" s="48"/>
      <c r="G511" s="48"/>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48"/>
      <c r="F512" s="48"/>
      <c r="G512" s="48"/>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48"/>
      <c r="F513" s="48"/>
      <c r="G513" s="48"/>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48"/>
      <c r="F514" s="48"/>
      <c r="G514" s="48"/>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48"/>
      <c r="F515" s="48"/>
      <c r="G515" s="48"/>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48"/>
      <c r="F516" s="48"/>
      <c r="G516" s="48"/>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48"/>
      <c r="F517" s="48"/>
      <c r="G517" s="48"/>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48"/>
      <c r="F518" s="48"/>
      <c r="G518" s="48"/>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48"/>
      <c r="F519" s="48"/>
      <c r="G519" s="48"/>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48"/>
      <c r="F520" s="48"/>
      <c r="G520" s="48"/>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48"/>
      <c r="F521" s="48"/>
      <c r="G521" s="48"/>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48"/>
      <c r="F522" s="48"/>
      <c r="G522" s="48"/>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48"/>
      <c r="F523" s="48"/>
      <c r="G523" s="48"/>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48"/>
      <c r="F524" s="48"/>
      <c r="G524" s="48"/>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48"/>
      <c r="F525" s="48"/>
      <c r="G525" s="48"/>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48"/>
      <c r="F526" s="48"/>
      <c r="G526" s="48"/>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48"/>
      <c r="F527" s="48"/>
      <c r="G527" s="48"/>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48"/>
      <c r="F528" s="48"/>
      <c r="G528" s="48"/>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48"/>
      <c r="F529" s="48"/>
      <c r="G529" s="48"/>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48"/>
      <c r="F530" s="48"/>
      <c r="G530" s="48"/>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48"/>
      <c r="F531" s="48"/>
      <c r="G531" s="48"/>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48"/>
      <c r="F532" s="48"/>
      <c r="G532" s="48"/>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48"/>
      <c r="F533" s="48"/>
      <c r="G533" s="48"/>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48"/>
      <c r="F534" s="48"/>
      <c r="G534" s="48"/>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48"/>
      <c r="F535" s="48"/>
      <c r="G535" s="48"/>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48"/>
      <c r="F536" s="48"/>
      <c r="G536" s="48"/>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48"/>
      <c r="F537" s="48"/>
      <c r="G537" s="48"/>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48"/>
      <c r="F538" s="48"/>
      <c r="G538" s="48"/>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48"/>
      <c r="F539" s="48"/>
      <c r="G539" s="48"/>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48"/>
      <c r="F540" s="48"/>
      <c r="G540" s="48"/>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48"/>
      <c r="F541" s="48"/>
      <c r="G541" s="48"/>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48"/>
      <c r="F542" s="48"/>
      <c r="G542" s="48"/>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48"/>
      <c r="F543" s="48"/>
      <c r="G543" s="48"/>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48"/>
      <c r="F544" s="48"/>
      <c r="G544" s="48"/>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48"/>
      <c r="F545" s="48"/>
      <c r="G545" s="48"/>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48"/>
      <c r="F546" s="48"/>
      <c r="G546" s="48"/>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48"/>
      <c r="F547" s="48"/>
      <c r="G547" s="48"/>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48"/>
      <c r="F548" s="48"/>
      <c r="G548" s="48"/>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48"/>
      <c r="F549" s="48"/>
      <c r="G549" s="48"/>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48"/>
      <c r="F550" s="48"/>
      <c r="G550" s="48"/>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48"/>
      <c r="F551" s="48"/>
      <c r="G551" s="48"/>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48"/>
      <c r="F552" s="48"/>
      <c r="G552" s="48"/>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48"/>
      <c r="F553" s="48"/>
      <c r="G553" s="48"/>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48"/>
      <c r="F554" s="48"/>
      <c r="G554" s="48"/>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48"/>
      <c r="F555" s="48"/>
      <c r="G555" s="48"/>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48"/>
      <c r="F556" s="48"/>
      <c r="G556" s="48"/>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48"/>
      <c r="F557" s="48"/>
      <c r="G557" s="48"/>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48"/>
      <c r="F558" s="48"/>
      <c r="G558" s="48"/>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48"/>
      <c r="F559" s="48"/>
      <c r="G559" s="48"/>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48"/>
      <c r="F560" s="48"/>
      <c r="G560" s="48"/>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48"/>
      <c r="F561" s="48"/>
      <c r="G561" s="48"/>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48"/>
      <c r="F562" s="48"/>
      <c r="G562" s="48"/>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48"/>
      <c r="F563" s="48"/>
      <c r="G563" s="48"/>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48"/>
      <c r="F564" s="48"/>
      <c r="G564" s="48"/>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48"/>
      <c r="F565" s="48"/>
      <c r="G565" s="48"/>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48"/>
      <c r="F566" s="48"/>
      <c r="G566" s="48"/>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48"/>
      <c r="F567" s="48"/>
      <c r="G567" s="48"/>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48"/>
      <c r="F568" s="48"/>
      <c r="G568" s="48"/>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48"/>
      <c r="F569" s="48"/>
      <c r="G569" s="48"/>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48"/>
      <c r="F570" s="48"/>
      <c r="G570" s="48"/>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48"/>
      <c r="F571" s="48"/>
      <c r="G571" s="48"/>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48"/>
      <c r="F572" s="48"/>
      <c r="G572" s="48"/>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48"/>
      <c r="F573" s="48"/>
      <c r="G573" s="48"/>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48"/>
      <c r="F574" s="48"/>
      <c r="G574" s="48"/>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48"/>
      <c r="F575" s="48"/>
      <c r="G575" s="48"/>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48"/>
      <c r="F576" s="48"/>
      <c r="G576" s="48"/>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48"/>
      <c r="F577" s="48"/>
      <c r="G577" s="48"/>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48"/>
      <c r="F578" s="48"/>
      <c r="G578" s="48"/>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48"/>
      <c r="F579" s="48"/>
      <c r="G579" s="48"/>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48"/>
      <c r="F580" s="48"/>
      <c r="G580" s="48"/>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48"/>
      <c r="F581" s="48"/>
      <c r="G581" s="48"/>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48"/>
      <c r="F582" s="48"/>
      <c r="G582" s="48"/>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48"/>
      <c r="F583" s="48"/>
      <c r="G583" s="48"/>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48"/>
      <c r="F584" s="48"/>
      <c r="G584" s="48"/>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48"/>
      <c r="F585" s="48"/>
      <c r="G585" s="48"/>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48"/>
      <c r="F586" s="48"/>
      <c r="G586" s="48"/>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48"/>
      <c r="F587" s="48"/>
      <c r="G587" s="48"/>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48"/>
      <c r="F588" s="48"/>
      <c r="G588" s="48"/>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48"/>
      <c r="F589" s="48"/>
      <c r="G589" s="48"/>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48"/>
      <c r="F590" s="48"/>
      <c r="G590" s="48"/>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48"/>
      <c r="F591" s="48"/>
      <c r="G591" s="48"/>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48"/>
      <c r="F592" s="48"/>
      <c r="G592" s="48"/>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48"/>
      <c r="F593" s="48"/>
      <c r="G593" s="48"/>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48"/>
      <c r="F594" s="48"/>
      <c r="G594" s="48"/>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48"/>
      <c r="F595" s="48"/>
      <c r="G595" s="48"/>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48"/>
      <c r="F596" s="48"/>
      <c r="G596" s="48"/>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48"/>
      <c r="F597" s="48"/>
      <c r="G597" s="48"/>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48"/>
      <c r="F598" s="48"/>
      <c r="G598" s="48"/>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48"/>
      <c r="F599" s="48"/>
      <c r="G599" s="48"/>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48"/>
      <c r="F600" s="48"/>
      <c r="G600" s="48"/>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48"/>
      <c r="F601" s="48"/>
      <c r="G601" s="48"/>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48"/>
      <c r="F602" s="48"/>
      <c r="G602" s="48"/>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48"/>
      <c r="F603" s="48"/>
      <c r="G603" s="48"/>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48"/>
      <c r="F604" s="48"/>
      <c r="G604" s="48"/>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48"/>
      <c r="F605" s="48"/>
      <c r="G605" s="48"/>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48"/>
      <c r="F606" s="48"/>
      <c r="G606" s="48"/>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48"/>
      <c r="F607" s="48"/>
      <c r="G607" s="48"/>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48"/>
      <c r="F608" s="48"/>
      <c r="G608" s="48"/>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48"/>
      <c r="F609" s="48"/>
      <c r="G609" s="48"/>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48"/>
      <c r="F610" s="48"/>
      <c r="G610" s="48"/>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48"/>
      <c r="F611" s="48"/>
      <c r="G611" s="48"/>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48"/>
      <c r="F612" s="48"/>
      <c r="G612" s="48"/>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48"/>
      <c r="F613" s="48"/>
      <c r="G613" s="48"/>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48"/>
      <c r="F614" s="48"/>
      <c r="G614" s="48"/>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48"/>
      <c r="F615" s="48"/>
      <c r="G615" s="48"/>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48"/>
      <c r="F616" s="48"/>
      <c r="G616" s="48"/>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48"/>
      <c r="F617" s="48"/>
      <c r="G617" s="48"/>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48"/>
      <c r="F618" s="48"/>
      <c r="G618" s="48"/>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48"/>
      <c r="F619" s="48"/>
      <c r="G619" s="48"/>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48"/>
      <c r="F620" s="48"/>
      <c r="G620" s="48"/>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48"/>
      <c r="F621" s="48"/>
      <c r="G621" s="48"/>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48"/>
      <c r="F622" s="48"/>
      <c r="G622" s="48"/>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48"/>
      <c r="F623" s="48"/>
      <c r="G623" s="48"/>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48"/>
      <c r="F624" s="48"/>
      <c r="G624" s="48"/>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48"/>
      <c r="F625" s="48"/>
      <c r="G625" s="48"/>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48"/>
      <c r="F626" s="48"/>
      <c r="G626" s="48"/>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48"/>
      <c r="F627" s="48"/>
      <c r="G627" s="48"/>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48"/>
      <c r="F628" s="48"/>
      <c r="G628" s="48"/>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48"/>
      <c r="F629" s="48"/>
      <c r="G629" s="48"/>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48"/>
      <c r="F630" s="48"/>
      <c r="G630" s="48"/>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48"/>
      <c r="F631" s="48"/>
      <c r="G631" s="48"/>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48"/>
      <c r="F632" s="48"/>
      <c r="G632" s="48"/>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48"/>
      <c r="F633" s="48"/>
      <c r="G633" s="48"/>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48"/>
      <c r="F634" s="48"/>
      <c r="G634" s="48"/>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48"/>
      <c r="F635" s="48"/>
      <c r="G635" s="48"/>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48"/>
      <c r="F636" s="48"/>
      <c r="G636" s="48"/>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48"/>
      <c r="F637" s="48"/>
      <c r="G637" s="48"/>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48"/>
      <c r="F638" s="48"/>
      <c r="G638" s="48"/>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48"/>
      <c r="F639" s="48"/>
      <c r="G639" s="48"/>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48"/>
      <c r="F640" s="48"/>
      <c r="G640" s="48"/>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48"/>
      <c r="F641" s="48"/>
      <c r="G641" s="48"/>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48"/>
      <c r="F642" s="48"/>
      <c r="G642" s="48"/>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48"/>
      <c r="F643" s="48"/>
      <c r="G643" s="48"/>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48"/>
      <c r="F644" s="48"/>
      <c r="G644" s="48"/>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48"/>
      <c r="F645" s="48"/>
      <c r="G645" s="48"/>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48"/>
      <c r="F646" s="48"/>
      <c r="G646" s="48"/>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48"/>
      <c r="F647" s="48"/>
      <c r="G647" s="48"/>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48"/>
      <c r="F648" s="48"/>
      <c r="G648" s="48"/>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48"/>
      <c r="F649" s="48"/>
      <c r="G649" s="48"/>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48"/>
      <c r="F650" s="48"/>
      <c r="G650" s="48"/>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48"/>
      <c r="F651" s="48"/>
      <c r="G651" s="48"/>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48"/>
      <c r="F652" s="48"/>
      <c r="G652" s="48"/>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48"/>
      <c r="F653" s="48"/>
      <c r="G653" s="48"/>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48"/>
      <c r="F654" s="48"/>
      <c r="G654" s="48"/>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48"/>
      <c r="F655" s="48"/>
      <c r="G655" s="48"/>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48"/>
      <c r="F656" s="48"/>
      <c r="G656" s="48"/>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48"/>
      <c r="F657" s="48"/>
      <c r="G657" s="48"/>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48"/>
      <c r="F658" s="48"/>
      <c r="G658" s="48"/>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48"/>
      <c r="F659" s="48"/>
      <c r="G659" s="48"/>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48"/>
      <c r="F660" s="48"/>
      <c r="G660" s="48"/>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48"/>
      <c r="F661" s="48"/>
      <c r="G661" s="48"/>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48"/>
      <c r="F662" s="48"/>
      <c r="G662" s="48"/>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48"/>
      <c r="F663" s="48"/>
      <c r="G663" s="48"/>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48"/>
      <c r="F664" s="48"/>
      <c r="G664" s="48"/>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48"/>
      <c r="F665" s="48"/>
      <c r="G665" s="48"/>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48"/>
      <c r="F666" s="48"/>
      <c r="G666" s="48"/>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48"/>
      <c r="F667" s="48"/>
      <c r="G667" s="48"/>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48"/>
      <c r="F668" s="48"/>
      <c r="G668" s="48"/>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48"/>
      <c r="F669" s="48"/>
      <c r="G669" s="48"/>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48"/>
      <c r="F670" s="48"/>
      <c r="G670" s="48"/>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48"/>
      <c r="F671" s="48"/>
      <c r="G671" s="48"/>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48"/>
      <c r="F672" s="48"/>
      <c r="G672" s="48"/>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48"/>
      <c r="F673" s="48"/>
      <c r="G673" s="48"/>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48"/>
      <c r="F674" s="48"/>
      <c r="G674" s="48"/>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48"/>
      <c r="F675" s="48"/>
      <c r="G675" s="48"/>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48"/>
      <c r="F676" s="48"/>
      <c r="G676" s="48"/>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48"/>
      <c r="F677" s="48"/>
      <c r="G677" s="48"/>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48"/>
      <c r="F678" s="48"/>
      <c r="G678" s="48"/>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48"/>
      <c r="F679" s="48"/>
      <c r="G679" s="48"/>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48"/>
      <c r="F680" s="48"/>
      <c r="G680" s="48"/>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48"/>
      <c r="F681" s="48"/>
      <c r="G681" s="48"/>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48"/>
      <c r="F682" s="48"/>
      <c r="G682" s="48"/>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48"/>
      <c r="F683" s="48"/>
      <c r="G683" s="48"/>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48"/>
      <c r="F684" s="48"/>
      <c r="G684" s="48"/>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48"/>
      <c r="F685" s="48"/>
      <c r="G685" s="48"/>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48"/>
      <c r="F686" s="48"/>
      <c r="G686" s="48"/>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48"/>
      <c r="F687" s="48"/>
      <c r="G687" s="48"/>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48"/>
      <c r="F688" s="48"/>
      <c r="G688" s="48"/>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48"/>
      <c r="F689" s="48"/>
      <c r="G689" s="48"/>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48"/>
      <c r="F690" s="48"/>
      <c r="G690" s="48"/>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48"/>
      <c r="F691" s="48"/>
      <c r="G691" s="48"/>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48"/>
      <c r="F692" s="48"/>
      <c r="G692" s="48"/>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48"/>
      <c r="F693" s="48"/>
      <c r="G693" s="48"/>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48"/>
      <c r="F694" s="48"/>
      <c r="G694" s="48"/>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48"/>
      <c r="F695" s="48"/>
      <c r="G695" s="48"/>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48"/>
      <c r="F696" s="48"/>
      <c r="G696" s="48"/>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48"/>
      <c r="F697" s="48"/>
      <c r="G697" s="48"/>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48"/>
      <c r="F698" s="48"/>
      <c r="G698" s="48"/>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48"/>
      <c r="F699" s="48"/>
      <c r="G699" s="48"/>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48"/>
      <c r="F700" s="48"/>
      <c r="G700" s="48"/>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48"/>
      <c r="F701" s="48"/>
      <c r="G701" s="48"/>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48"/>
      <c r="F702" s="48"/>
      <c r="G702" s="48"/>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48"/>
      <c r="F703" s="48"/>
      <c r="G703" s="48"/>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48"/>
      <c r="F704" s="48"/>
      <c r="G704" s="48"/>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48"/>
      <c r="F705" s="48"/>
      <c r="G705" s="48"/>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48"/>
      <c r="F706" s="48"/>
      <c r="G706" s="48"/>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48"/>
      <c r="F707" s="48"/>
      <c r="G707" s="48"/>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48"/>
      <c r="F708" s="48"/>
      <c r="G708" s="48"/>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48"/>
      <c r="F709" s="48"/>
      <c r="G709" s="48"/>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48"/>
      <c r="F710" s="48"/>
      <c r="G710" s="48"/>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48"/>
      <c r="F711" s="48"/>
      <c r="G711" s="48"/>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48"/>
      <c r="F712" s="48"/>
      <c r="G712" s="48"/>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48"/>
      <c r="F713" s="48"/>
      <c r="G713" s="48"/>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48"/>
      <c r="F714" s="48"/>
      <c r="G714" s="48"/>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48"/>
      <c r="F715" s="48"/>
      <c r="G715" s="48"/>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48"/>
      <c r="F716" s="48"/>
      <c r="G716" s="48"/>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48"/>
      <c r="F717" s="48"/>
      <c r="G717" s="48"/>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48"/>
      <c r="F718" s="48"/>
      <c r="G718" s="48"/>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48"/>
      <c r="F719" s="48"/>
      <c r="G719" s="48"/>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48"/>
      <c r="F720" s="48"/>
      <c r="G720" s="48"/>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48"/>
      <c r="F721" s="48"/>
      <c r="G721" s="48"/>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48"/>
      <c r="F722" s="48"/>
      <c r="G722" s="48"/>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48"/>
      <c r="F723" s="48"/>
      <c r="G723" s="48"/>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48"/>
      <c r="F724" s="48"/>
      <c r="G724" s="48"/>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48"/>
      <c r="F725" s="48"/>
      <c r="G725" s="48"/>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48"/>
      <c r="F726" s="48"/>
      <c r="G726" s="48"/>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48"/>
      <c r="F727" s="48"/>
      <c r="G727" s="48"/>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48"/>
      <c r="F728" s="48"/>
      <c r="G728" s="48"/>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48"/>
      <c r="F729" s="48"/>
      <c r="G729" s="48"/>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48"/>
      <c r="F730" s="48"/>
      <c r="G730" s="48"/>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48"/>
      <c r="F731" s="48"/>
      <c r="G731" s="48"/>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48"/>
      <c r="F732" s="48"/>
      <c r="G732" s="48"/>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48"/>
      <c r="F733" s="48"/>
      <c r="G733" s="48"/>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48"/>
      <c r="F734" s="48"/>
      <c r="G734" s="48"/>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48"/>
      <c r="F735" s="48"/>
      <c r="G735" s="48"/>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48"/>
      <c r="F736" s="48"/>
      <c r="G736" s="48"/>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48"/>
      <c r="F737" s="48"/>
      <c r="G737" s="48"/>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48"/>
      <c r="F738" s="48"/>
      <c r="G738" s="48"/>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48"/>
      <c r="F739" s="48"/>
      <c r="G739" s="48"/>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48"/>
      <c r="F740" s="48"/>
      <c r="G740" s="48"/>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48"/>
      <c r="F741" s="48"/>
      <c r="G741" s="48"/>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48"/>
      <c r="F742" s="48"/>
      <c r="G742" s="48"/>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48"/>
      <c r="F743" s="48"/>
      <c r="G743" s="48"/>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48"/>
      <c r="F744" s="48"/>
      <c r="G744" s="48"/>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48"/>
      <c r="F745" s="48"/>
      <c r="G745" s="48"/>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48"/>
      <c r="F746" s="48"/>
      <c r="G746" s="48"/>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48"/>
      <c r="F747" s="48"/>
      <c r="G747" s="48"/>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48"/>
      <c r="F748" s="48"/>
      <c r="G748" s="48"/>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48"/>
      <c r="F749" s="48"/>
      <c r="G749" s="48"/>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48"/>
      <c r="F750" s="48"/>
      <c r="G750" s="48"/>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48"/>
      <c r="F751" s="48"/>
      <c r="G751" s="48"/>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48"/>
      <c r="F752" s="48"/>
      <c r="G752" s="48"/>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48"/>
      <c r="F753" s="48"/>
      <c r="G753" s="48"/>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48"/>
      <c r="F754" s="48"/>
      <c r="G754" s="48"/>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48"/>
      <c r="F755" s="48"/>
      <c r="G755" s="48"/>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48"/>
      <c r="F756" s="48"/>
      <c r="G756" s="48"/>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48"/>
      <c r="F757" s="48"/>
      <c r="G757" s="48"/>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48"/>
      <c r="F758" s="48"/>
      <c r="G758" s="48"/>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48"/>
      <c r="F759" s="48"/>
      <c r="G759" s="48"/>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48"/>
      <c r="F760" s="48"/>
      <c r="G760" s="48"/>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48"/>
      <c r="F761" s="48"/>
      <c r="G761" s="48"/>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48"/>
      <c r="F762" s="48"/>
      <c r="G762" s="48"/>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48"/>
      <c r="F763" s="48"/>
      <c r="G763" s="48"/>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48"/>
      <c r="F764" s="48"/>
      <c r="G764" s="48"/>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48"/>
      <c r="F765" s="48"/>
      <c r="G765" s="48"/>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48"/>
      <c r="F766" s="48"/>
      <c r="G766" s="48"/>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48"/>
      <c r="F767" s="48"/>
      <c r="G767" s="48"/>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48"/>
      <c r="F768" s="48"/>
      <c r="G768" s="48"/>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48"/>
      <c r="F769" s="48"/>
      <c r="G769" s="48"/>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48"/>
      <c r="F770" s="48"/>
      <c r="G770" s="48"/>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48"/>
      <c r="F771" s="48"/>
      <c r="G771" s="48"/>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48"/>
      <c r="F772" s="48"/>
      <c r="G772" s="48"/>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48"/>
      <c r="F773" s="48"/>
      <c r="G773" s="48"/>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48"/>
      <c r="F774" s="48"/>
      <c r="G774" s="48"/>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48"/>
      <c r="F775" s="48"/>
      <c r="G775" s="48"/>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48"/>
      <c r="F776" s="48"/>
      <c r="G776" s="48"/>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48"/>
      <c r="F777" s="48"/>
      <c r="G777" s="48"/>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48"/>
      <c r="F778" s="48"/>
      <c r="G778" s="48"/>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48"/>
      <c r="F779" s="48"/>
      <c r="G779" s="48"/>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48"/>
      <c r="F780" s="48"/>
      <c r="G780" s="48"/>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48"/>
      <c r="F781" s="48"/>
      <c r="G781" s="48"/>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48"/>
      <c r="F782" s="48"/>
      <c r="G782" s="48"/>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48"/>
      <c r="F783" s="48"/>
      <c r="G783" s="48"/>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48"/>
      <c r="F784" s="48"/>
      <c r="G784" s="48"/>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48"/>
      <c r="F785" s="48"/>
      <c r="G785" s="48"/>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48"/>
      <c r="F786" s="48"/>
      <c r="G786" s="48"/>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48"/>
      <c r="F787" s="48"/>
      <c r="G787" s="48"/>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48"/>
      <c r="F788" s="48"/>
      <c r="G788" s="48"/>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48"/>
      <c r="F789" s="48"/>
      <c r="G789" s="48"/>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48"/>
      <c r="F790" s="48"/>
      <c r="G790" s="48"/>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48"/>
      <c r="F791" s="48"/>
      <c r="G791" s="48"/>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48"/>
      <c r="F792" s="48"/>
      <c r="G792" s="48"/>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48"/>
      <c r="F793" s="48"/>
      <c r="G793" s="48"/>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48"/>
      <c r="F794" s="48"/>
      <c r="G794" s="48"/>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48"/>
      <c r="F795" s="48"/>
      <c r="G795" s="48"/>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48"/>
      <c r="F796" s="48"/>
      <c r="G796" s="48"/>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48"/>
      <c r="F797" s="48"/>
      <c r="G797" s="48"/>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48"/>
      <c r="F798" s="48"/>
      <c r="G798" s="48"/>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48"/>
      <c r="F799" s="48"/>
      <c r="G799" s="48"/>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48"/>
      <c r="F800" s="48"/>
      <c r="G800" s="48"/>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48"/>
      <c r="F801" s="48"/>
      <c r="G801" s="48"/>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48"/>
      <c r="F802" s="48"/>
      <c r="G802" s="48"/>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48"/>
      <c r="F803" s="48"/>
      <c r="G803" s="48"/>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48"/>
      <c r="F804" s="48"/>
      <c r="G804" s="48"/>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48"/>
      <c r="F805" s="48"/>
      <c r="G805" s="48"/>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48"/>
      <c r="F806" s="48"/>
      <c r="G806" s="48"/>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48"/>
      <c r="F807" s="48"/>
      <c r="G807" s="48"/>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48"/>
      <c r="F808" s="48"/>
      <c r="G808" s="48"/>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48"/>
      <c r="F809" s="48"/>
      <c r="G809" s="48"/>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48"/>
      <c r="F810" s="48"/>
      <c r="G810" s="48"/>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48"/>
      <c r="F811" s="48"/>
      <c r="G811" s="48"/>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48"/>
      <c r="F812" s="48"/>
      <c r="G812" s="48"/>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48"/>
      <c r="F813" s="48"/>
      <c r="G813" s="48"/>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48"/>
      <c r="F814" s="48"/>
      <c r="G814" s="48"/>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48"/>
      <c r="F815" s="48"/>
      <c r="G815" s="48"/>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48"/>
      <c r="F816" s="48"/>
      <c r="G816" s="48"/>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48"/>
      <c r="F817" s="48"/>
      <c r="G817" s="48"/>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48"/>
      <c r="F818" s="48"/>
      <c r="G818" s="48"/>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48"/>
      <c r="F819" s="48"/>
      <c r="G819" s="48"/>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48"/>
      <c r="F820" s="48"/>
      <c r="G820" s="48"/>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48"/>
      <c r="F821" s="48"/>
      <c r="G821" s="48"/>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48"/>
      <c r="F822" s="48"/>
      <c r="G822" s="48"/>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48"/>
      <c r="F823" s="48"/>
      <c r="G823" s="48"/>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48"/>
      <c r="F824" s="48"/>
      <c r="G824" s="48"/>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48"/>
      <c r="F825" s="48"/>
      <c r="G825" s="48"/>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48"/>
      <c r="F826" s="48"/>
      <c r="G826" s="48"/>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48"/>
      <c r="F827" s="48"/>
      <c r="G827" s="48"/>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48"/>
      <c r="F828" s="48"/>
      <c r="G828" s="48"/>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48"/>
      <c r="F829" s="48"/>
      <c r="G829" s="48"/>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48"/>
      <c r="F830" s="48"/>
      <c r="G830" s="48"/>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48"/>
      <c r="F831" s="48"/>
      <c r="G831" s="48"/>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48"/>
      <c r="F832" s="48"/>
      <c r="G832" s="48"/>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48"/>
      <c r="F833" s="48"/>
      <c r="G833" s="48"/>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48"/>
      <c r="F834" s="48"/>
      <c r="G834" s="48"/>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48"/>
      <c r="F835" s="48"/>
      <c r="G835" s="48"/>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48"/>
      <c r="F836" s="48"/>
      <c r="G836" s="48"/>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48"/>
      <c r="F837" s="48"/>
      <c r="G837" s="48"/>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48"/>
      <c r="F838" s="48"/>
      <c r="G838" s="48"/>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48"/>
      <c r="F839" s="48"/>
      <c r="G839" s="48"/>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48"/>
      <c r="F840" s="48"/>
      <c r="G840" s="48"/>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48"/>
      <c r="F841" s="48"/>
      <c r="G841" s="48"/>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48"/>
      <c r="F842" s="48"/>
      <c r="G842" s="48"/>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48"/>
      <c r="F843" s="48"/>
      <c r="G843" s="48"/>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48"/>
      <c r="F844" s="48"/>
      <c r="G844" s="48"/>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48"/>
      <c r="F845" s="48"/>
      <c r="G845" s="48"/>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48"/>
      <c r="F846" s="48"/>
      <c r="G846" s="48"/>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48"/>
      <c r="F847" s="48"/>
      <c r="G847" s="48"/>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48"/>
      <c r="F848" s="48"/>
      <c r="G848" s="48"/>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48"/>
      <c r="F849" s="48"/>
      <c r="G849" s="48"/>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48"/>
      <c r="F850" s="48"/>
      <c r="G850" s="48"/>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48"/>
      <c r="F851" s="48"/>
      <c r="G851" s="48"/>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48"/>
      <c r="F852" s="48"/>
      <c r="G852" s="48"/>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48"/>
      <c r="F853" s="48"/>
      <c r="G853" s="48"/>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48"/>
      <c r="F854" s="48"/>
      <c r="G854" s="48"/>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48"/>
      <c r="F855" s="48"/>
      <c r="G855" s="48"/>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48"/>
      <c r="F856" s="48"/>
      <c r="G856" s="48"/>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48"/>
      <c r="F857" s="48"/>
      <c r="G857" s="48"/>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48"/>
      <c r="F858" s="48"/>
      <c r="G858" s="48"/>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48"/>
      <c r="F859" s="48"/>
      <c r="G859" s="48"/>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48"/>
      <c r="F860" s="48"/>
      <c r="G860" s="48"/>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48"/>
      <c r="F861" s="48"/>
      <c r="G861" s="48"/>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48"/>
      <c r="F862" s="48"/>
      <c r="G862" s="48"/>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48"/>
      <c r="F863" s="48"/>
      <c r="G863" s="48"/>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48"/>
      <c r="F864" s="48"/>
      <c r="G864" s="48"/>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48"/>
      <c r="F865" s="48"/>
      <c r="G865" s="48"/>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48"/>
      <c r="F866" s="48"/>
      <c r="G866" s="48"/>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48"/>
      <c r="F867" s="48"/>
      <c r="G867" s="48"/>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48"/>
      <c r="F868" s="48"/>
      <c r="G868" s="48"/>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48"/>
      <c r="F869" s="48"/>
      <c r="G869" s="48"/>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48"/>
      <c r="F870" s="48"/>
      <c r="G870" s="48"/>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48"/>
      <c r="F871" s="48"/>
      <c r="G871" s="48"/>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48"/>
      <c r="F872" s="48"/>
      <c r="G872" s="48"/>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48"/>
      <c r="F873" s="48"/>
      <c r="G873" s="48"/>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48"/>
      <c r="F874" s="48"/>
      <c r="G874" s="48"/>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48"/>
      <c r="F875" s="48"/>
      <c r="G875" s="48"/>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48"/>
      <c r="F876" s="48"/>
      <c r="G876" s="48"/>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48"/>
      <c r="F877" s="48"/>
      <c r="G877" s="48"/>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48"/>
      <c r="F878" s="48"/>
      <c r="G878" s="48"/>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48"/>
      <c r="F879" s="48"/>
      <c r="G879" s="48"/>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48"/>
      <c r="F880" s="48"/>
      <c r="G880" s="48"/>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48"/>
      <c r="F881" s="48"/>
      <c r="G881" s="48"/>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48"/>
      <c r="F882" s="48"/>
      <c r="G882" s="48"/>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48"/>
      <c r="F883" s="48"/>
      <c r="G883" s="48"/>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48"/>
      <c r="F884" s="48"/>
      <c r="G884" s="48"/>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48"/>
      <c r="F885" s="48"/>
      <c r="G885" s="48"/>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48"/>
      <c r="F886" s="48"/>
      <c r="G886" s="48"/>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48"/>
      <c r="F887" s="48"/>
      <c r="G887" s="48"/>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48"/>
      <c r="F888" s="48"/>
      <c r="G888" s="48"/>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48"/>
      <c r="F889" s="48"/>
      <c r="G889" s="48"/>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48"/>
      <c r="F890" s="48"/>
      <c r="G890" s="48"/>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48"/>
      <c r="F891" s="48"/>
      <c r="G891" s="48"/>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48"/>
      <c r="F892" s="48"/>
      <c r="G892" s="48"/>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48"/>
      <c r="F893" s="48"/>
      <c r="G893" s="48"/>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48"/>
      <c r="F894" s="48"/>
      <c r="G894" s="48"/>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48"/>
      <c r="F895" s="48"/>
      <c r="G895" s="48"/>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48"/>
      <c r="F896" s="48"/>
      <c r="G896" s="48"/>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48"/>
      <c r="F897" s="48"/>
      <c r="G897" s="48"/>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48"/>
      <c r="F898" s="48"/>
      <c r="G898" s="48"/>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48"/>
      <c r="F899" s="48"/>
      <c r="G899" s="48"/>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48"/>
      <c r="F900" s="48"/>
      <c r="G900" s="48"/>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48"/>
      <c r="F901" s="48"/>
      <c r="G901" s="48"/>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48"/>
      <c r="F902" s="48"/>
      <c r="G902" s="48"/>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48"/>
      <c r="F903" s="48"/>
      <c r="G903" s="48"/>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48"/>
      <c r="F904" s="48"/>
      <c r="G904" s="48"/>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48"/>
      <c r="F905" s="48"/>
      <c r="G905" s="48"/>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48"/>
      <c r="F906" s="48"/>
      <c r="G906" s="48"/>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48"/>
      <c r="F907" s="48"/>
      <c r="G907" s="48"/>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48"/>
      <c r="F908" s="48"/>
      <c r="G908" s="48"/>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48"/>
      <c r="F909" s="48"/>
      <c r="G909" s="48"/>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48"/>
      <c r="F910" s="48"/>
      <c r="G910" s="48"/>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48"/>
      <c r="F911" s="48"/>
      <c r="G911" s="48"/>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48"/>
      <c r="F912" s="48"/>
      <c r="G912" s="48"/>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48"/>
      <c r="F913" s="48"/>
      <c r="G913" s="48"/>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48"/>
      <c r="F914" s="48"/>
      <c r="G914" s="48"/>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48"/>
      <c r="F915" s="48"/>
      <c r="G915" s="48"/>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48"/>
      <c r="F916" s="48"/>
      <c r="G916" s="48"/>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48"/>
      <c r="F917" s="48"/>
      <c r="G917" s="48"/>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48"/>
      <c r="F918" s="48"/>
      <c r="G918" s="48"/>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48"/>
      <c r="F919" s="48"/>
      <c r="G919" s="48"/>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48"/>
      <c r="F920" s="48"/>
      <c r="G920" s="48"/>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48"/>
      <c r="F921" s="48"/>
      <c r="G921" s="48"/>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48"/>
      <c r="F922" s="48"/>
      <c r="G922" s="48"/>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48"/>
      <c r="F923" s="48"/>
      <c r="G923" s="48"/>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48"/>
      <c r="F924" s="48"/>
      <c r="G924" s="48"/>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48"/>
      <c r="F925" s="48"/>
      <c r="G925" s="48"/>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48"/>
      <c r="F926" s="48"/>
      <c r="G926" s="48"/>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48"/>
      <c r="F927" s="48"/>
      <c r="G927" s="48"/>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48"/>
      <c r="F928" s="48"/>
      <c r="G928" s="48"/>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48"/>
      <c r="F929" s="48"/>
      <c r="G929" s="48"/>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48"/>
      <c r="F930" s="48"/>
      <c r="G930" s="48"/>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48"/>
      <c r="F931" s="48"/>
      <c r="G931" s="48"/>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48"/>
      <c r="F932" s="48"/>
      <c r="G932" s="48"/>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48"/>
      <c r="F933" s="48"/>
      <c r="G933" s="48"/>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48"/>
      <c r="F934" s="48"/>
      <c r="G934" s="48"/>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48"/>
      <c r="F935" s="48"/>
      <c r="G935" s="48"/>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48"/>
      <c r="F936" s="48"/>
      <c r="G936" s="48"/>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48"/>
      <c r="F937" s="48"/>
      <c r="G937" s="48"/>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48"/>
      <c r="F938" s="48"/>
      <c r="G938" s="48"/>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48"/>
      <c r="F939" s="48"/>
      <c r="G939" s="48"/>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48"/>
      <c r="F940" s="48"/>
      <c r="G940" s="48"/>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48"/>
      <c r="F941" s="48"/>
      <c r="G941" s="48"/>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48"/>
      <c r="F942" s="48"/>
      <c r="G942" s="48"/>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48"/>
      <c r="F943" s="48"/>
      <c r="G943" s="48"/>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48"/>
      <c r="F944" s="48"/>
      <c r="G944" s="48"/>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48"/>
      <c r="F945" s="48"/>
      <c r="G945" s="48"/>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48"/>
      <c r="F946" s="48"/>
      <c r="G946" s="48"/>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48"/>
      <c r="F947" s="48"/>
      <c r="G947" s="48"/>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48"/>
      <c r="F948" s="48"/>
      <c r="G948" s="48"/>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48"/>
      <c r="F949" s="48"/>
      <c r="G949" s="48"/>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48"/>
      <c r="F950" s="48"/>
      <c r="G950" s="48"/>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48"/>
      <c r="F951" s="48"/>
      <c r="G951" s="48"/>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48"/>
      <c r="F952" s="48"/>
      <c r="G952" s="48"/>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48"/>
      <c r="F953" s="48"/>
      <c r="G953" s="48"/>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48"/>
      <c r="F954" s="48"/>
      <c r="G954" s="48"/>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48"/>
      <c r="F955" s="48"/>
      <c r="G955" s="48"/>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48"/>
      <c r="F956" s="48"/>
      <c r="G956" s="48"/>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48"/>
      <c r="F957" s="48"/>
      <c r="G957" s="48"/>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48"/>
      <c r="F958" s="48"/>
      <c r="G958" s="48"/>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48"/>
      <c r="F959" s="48"/>
      <c r="G959" s="48"/>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48"/>
      <c r="F960" s="48"/>
      <c r="G960" s="48"/>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48"/>
      <c r="F961" s="48"/>
      <c r="G961" s="48"/>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48"/>
      <c r="F962" s="48"/>
      <c r="G962" s="48"/>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48"/>
      <c r="F963" s="48"/>
      <c r="G963" s="48"/>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48"/>
      <c r="F964" s="48"/>
      <c r="G964" s="48"/>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48"/>
      <c r="F965" s="48"/>
      <c r="G965" s="48"/>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48"/>
      <c r="F966" s="48"/>
      <c r="G966" s="48"/>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48"/>
      <c r="F967" s="48"/>
      <c r="G967" s="48"/>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48"/>
      <c r="F968" s="48"/>
      <c r="G968" s="48"/>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48"/>
      <c r="F969" s="48"/>
      <c r="G969" s="48"/>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48"/>
      <c r="F970" s="48"/>
      <c r="G970" s="48"/>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48"/>
      <c r="F971" s="48"/>
      <c r="G971" s="48"/>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48"/>
      <c r="F972" s="48"/>
      <c r="G972" s="48"/>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48"/>
      <c r="F973" s="48"/>
      <c r="G973" s="48"/>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48"/>
      <c r="F974" s="48"/>
      <c r="G974" s="48"/>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48"/>
      <c r="F975" s="48"/>
      <c r="G975" s="48"/>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48"/>
      <c r="F976" s="48"/>
      <c r="G976" s="48"/>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48"/>
      <c r="F977" s="48"/>
      <c r="G977" s="48"/>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48"/>
      <c r="F978" s="48"/>
      <c r="G978" s="48"/>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48"/>
      <c r="F979" s="48"/>
      <c r="G979" s="48"/>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48"/>
      <c r="F980" s="48"/>
      <c r="G980" s="48"/>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48"/>
      <c r="F981" s="48"/>
      <c r="G981" s="48"/>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48"/>
      <c r="F982" s="48"/>
      <c r="G982" s="48"/>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48"/>
      <c r="F983" s="48"/>
      <c r="G983" s="48"/>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48"/>
      <c r="F984" s="48"/>
      <c r="G984" s="48"/>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48"/>
      <c r="F985" s="48"/>
      <c r="G985" s="48"/>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48"/>
      <c r="F986" s="48"/>
      <c r="G986" s="48"/>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48"/>
      <c r="F987" s="48"/>
      <c r="G987" s="48"/>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48"/>
      <c r="F988" s="48"/>
      <c r="G988" s="48"/>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48"/>
      <c r="F989" s="48"/>
      <c r="G989" s="48"/>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48"/>
      <c r="F990" s="48"/>
      <c r="G990" s="48"/>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48"/>
      <c r="F991" s="48"/>
      <c r="G991" s="48"/>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48"/>
      <c r="F992" s="48"/>
      <c r="G992" s="48"/>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48"/>
      <c r="F993" s="48"/>
      <c r="G993" s="48"/>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48"/>
      <c r="F994" s="48"/>
      <c r="G994" s="48"/>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48"/>
      <c r="F995" s="48"/>
      <c r="G995" s="48"/>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48"/>
      <c r="F996" s="48"/>
      <c r="G996" s="48"/>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48"/>
      <c r="F997" s="48"/>
      <c r="G997" s="48"/>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48"/>
      <c r="F998" s="48"/>
      <c r="G998" s="48"/>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48"/>
      <c r="F999" s="48"/>
      <c r="G999" s="48"/>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48"/>
      <c r="F1000" s="48"/>
      <c r="G1000" s="48"/>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48"/>
      <c r="F1001" s="48"/>
      <c r="G1001" s="48"/>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48"/>
      <c r="F1002" s="48"/>
      <c r="G1002" s="48"/>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48"/>
      <c r="F1003" s="48"/>
      <c r="G1003" s="48"/>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48"/>
      <c r="F1004" s="48"/>
      <c r="G1004" s="48"/>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48"/>
      <c r="F1005" s="48"/>
      <c r="G1005" s="48"/>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48"/>
      <c r="F1006" s="48"/>
      <c r="G1006" s="48"/>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48"/>
      <c r="F1007" s="48"/>
      <c r="G1007" s="48"/>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48"/>
      <c r="F1008" s="48"/>
      <c r="G1008" s="48"/>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48"/>
      <c r="F1009" s="48"/>
      <c r="G1009" s="48"/>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48"/>
      <c r="F1010" s="48"/>
      <c r="G1010" s="48"/>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48"/>
      <c r="F1011" s="48"/>
      <c r="G1011" s="48"/>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48"/>
      <c r="F1012" s="48"/>
      <c r="G1012" s="48"/>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48"/>
      <c r="F1013" s="48"/>
      <c r="G1013" s="48"/>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48"/>
      <c r="F1014" s="48"/>
      <c r="G1014" s="48"/>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48"/>
      <c r="F1015" s="48"/>
      <c r="G1015" s="48"/>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48"/>
      <c r="F1016" s="48"/>
      <c r="G1016" s="48"/>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48"/>
      <c r="F1017" s="48"/>
      <c r="G1017" s="48"/>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48"/>
      <c r="F1018" s="48"/>
      <c r="G1018" s="48"/>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48"/>
      <c r="F1019" s="48"/>
      <c r="G1019" s="48"/>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48"/>
      <c r="F1020" s="48"/>
      <c r="G1020" s="48"/>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48"/>
      <c r="F1021" s="48"/>
      <c r="G1021" s="48"/>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48"/>
      <c r="F1022" s="48"/>
      <c r="G1022" s="48"/>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1"/>
      <c r="D1023" s="1"/>
      <c r="E1023" s="48"/>
      <c r="F1023" s="48"/>
      <c r="G1023" s="48"/>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1"/>
      <c r="D1024" s="1"/>
      <c r="E1024" s="48"/>
      <c r="F1024" s="48"/>
      <c r="G1024" s="48"/>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1"/>
      <c r="D1025" s="1"/>
      <c r="E1025" s="48"/>
      <c r="F1025" s="48"/>
      <c r="G1025" s="48"/>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1"/>
      <c r="D1026" s="1"/>
      <c r="E1026" s="48"/>
      <c r="F1026" s="48"/>
      <c r="G1026" s="48"/>
      <c r="H1026" s="1"/>
      <c r="I1026" s="1"/>
      <c r="J1026" s="1"/>
      <c r="K1026" s="1"/>
      <c r="L1026" s="1"/>
      <c r="M1026" s="1"/>
      <c r="N1026" s="1"/>
      <c r="O1026" s="1"/>
      <c r="P1026" s="1"/>
      <c r="Q1026" s="1"/>
      <c r="R1026" s="1"/>
      <c r="S1026" s="1"/>
      <c r="T1026" s="1"/>
      <c r="U1026" s="1"/>
      <c r="V1026" s="1"/>
      <c r="W1026" s="1"/>
      <c r="X1026" s="1"/>
      <c r="Y1026" s="1"/>
      <c r="Z1026" s="1"/>
    </row>
    <row r="1027" spans="1:26" ht="15.75" customHeight="1" x14ac:dyDescent="0.25">
      <c r="A1027" s="1"/>
      <c r="B1027" s="1"/>
      <c r="C1027" s="1"/>
      <c r="D1027" s="1"/>
      <c r="E1027" s="48"/>
      <c r="F1027" s="48"/>
      <c r="G1027" s="48"/>
      <c r="H1027" s="1"/>
      <c r="I1027" s="1"/>
      <c r="J1027" s="1"/>
      <c r="K1027" s="1"/>
      <c r="L1027" s="1"/>
      <c r="M1027" s="1"/>
      <c r="N1027" s="1"/>
      <c r="O1027" s="1"/>
      <c r="P1027" s="1"/>
      <c r="Q1027" s="1"/>
      <c r="R1027" s="1"/>
      <c r="S1027" s="1"/>
      <c r="T1027" s="1"/>
      <c r="U1027" s="1"/>
      <c r="V1027" s="1"/>
      <c r="W1027" s="1"/>
      <c r="X1027" s="1"/>
      <c r="Y1027" s="1"/>
      <c r="Z1027" s="1"/>
    </row>
    <row r="1028" spans="1:26" ht="15.75" customHeight="1" x14ac:dyDescent="0.25">
      <c r="A1028" s="1"/>
      <c r="B1028" s="1"/>
      <c r="C1028" s="1"/>
      <c r="D1028" s="1"/>
      <c r="E1028" s="48"/>
      <c r="F1028" s="48"/>
      <c r="G1028" s="48"/>
      <c r="H1028" s="1"/>
      <c r="I1028" s="1"/>
      <c r="J1028" s="1"/>
      <c r="K1028" s="1"/>
      <c r="L1028" s="1"/>
      <c r="M1028" s="1"/>
      <c r="N1028" s="1"/>
      <c r="O1028" s="1"/>
      <c r="P1028" s="1"/>
      <c r="Q1028" s="1"/>
      <c r="R1028" s="1"/>
      <c r="S1028" s="1"/>
      <c r="T1028" s="1"/>
      <c r="U1028" s="1"/>
      <c r="V1028" s="1"/>
      <c r="W1028" s="1"/>
      <c r="X1028" s="1"/>
      <c r="Y1028" s="1"/>
      <c r="Z1028" s="1"/>
    </row>
    <row r="1029" spans="1:26" ht="15.75" customHeight="1" x14ac:dyDescent="0.25">
      <c r="A1029" s="1"/>
      <c r="B1029" s="1"/>
      <c r="C1029" s="1"/>
      <c r="D1029" s="1"/>
      <c r="E1029" s="48"/>
      <c r="F1029" s="48"/>
      <c r="G1029" s="48"/>
      <c r="H1029" s="1"/>
      <c r="I1029" s="1"/>
      <c r="J1029" s="1"/>
      <c r="K1029" s="1"/>
      <c r="L1029" s="1"/>
      <c r="M1029" s="1"/>
      <c r="N1029" s="1"/>
      <c r="O1029" s="1"/>
      <c r="P1029" s="1"/>
      <c r="Q1029" s="1"/>
      <c r="R1029" s="1"/>
      <c r="S1029" s="1"/>
      <c r="T1029" s="1"/>
      <c r="U1029" s="1"/>
      <c r="V1029" s="1"/>
      <c r="W1029" s="1"/>
      <c r="X1029" s="1"/>
      <c r="Y1029" s="1"/>
      <c r="Z1029" s="1"/>
    </row>
    <row r="1030" spans="1:26" ht="15.75" customHeight="1" x14ac:dyDescent="0.25">
      <c r="A1030" s="1"/>
      <c r="B1030" s="1"/>
      <c r="C1030" s="1"/>
      <c r="D1030" s="1"/>
      <c r="E1030" s="48"/>
      <c r="F1030" s="48"/>
      <c r="G1030" s="48"/>
      <c r="H1030" s="1"/>
      <c r="I1030" s="1"/>
      <c r="J1030" s="1"/>
      <c r="K1030" s="1"/>
      <c r="L1030" s="1"/>
      <c r="M1030" s="1"/>
      <c r="N1030" s="1"/>
      <c r="O1030" s="1"/>
      <c r="P1030" s="1"/>
      <c r="Q1030" s="1"/>
      <c r="R1030" s="1"/>
      <c r="S1030" s="1"/>
      <c r="T1030" s="1"/>
      <c r="U1030" s="1"/>
      <c r="V1030" s="1"/>
      <c r="W1030" s="1"/>
      <c r="X1030" s="1"/>
      <c r="Y1030" s="1"/>
      <c r="Z1030" s="1"/>
    </row>
    <row r="1031" spans="1:26" ht="15.75" customHeight="1" x14ac:dyDescent="0.25">
      <c r="A1031" s="1"/>
      <c r="B1031" s="1"/>
      <c r="C1031" s="1"/>
      <c r="D1031" s="1"/>
      <c r="E1031" s="48"/>
      <c r="F1031" s="48"/>
      <c r="G1031" s="48"/>
      <c r="H1031" s="1"/>
      <c r="I1031" s="1"/>
      <c r="J1031" s="1"/>
      <c r="K1031" s="1"/>
      <c r="L1031" s="1"/>
      <c r="M1031" s="1"/>
      <c r="N1031" s="1"/>
      <c r="O1031" s="1"/>
      <c r="P1031" s="1"/>
      <c r="Q1031" s="1"/>
      <c r="R1031" s="1"/>
      <c r="S1031" s="1"/>
      <c r="T1031" s="1"/>
      <c r="U1031" s="1"/>
      <c r="V1031" s="1"/>
      <c r="W1031" s="1"/>
      <c r="X1031" s="1"/>
      <c r="Y1031" s="1"/>
      <c r="Z1031" s="1"/>
    </row>
    <row r="1032" spans="1:26" ht="15.75" customHeight="1" x14ac:dyDescent="0.25">
      <c r="A1032" s="1"/>
      <c r="B1032" s="1"/>
      <c r="C1032" s="1"/>
      <c r="D1032" s="1"/>
      <c r="E1032" s="48"/>
      <c r="F1032" s="48"/>
      <c r="G1032" s="48"/>
      <c r="H1032" s="1"/>
      <c r="I1032" s="1"/>
      <c r="J1032" s="1"/>
      <c r="K1032" s="1"/>
      <c r="L1032" s="1"/>
      <c r="M1032" s="1"/>
      <c r="N1032" s="1"/>
      <c r="O1032" s="1"/>
      <c r="P1032" s="1"/>
      <c r="Q1032" s="1"/>
      <c r="R1032" s="1"/>
      <c r="S1032" s="1"/>
      <c r="T1032" s="1"/>
      <c r="U1032" s="1"/>
      <c r="V1032" s="1"/>
      <c r="W1032" s="1"/>
      <c r="X1032" s="1"/>
      <c r="Y1032" s="1"/>
      <c r="Z1032" s="1"/>
    </row>
    <row r="1033" spans="1:26" ht="15.75" customHeight="1" x14ac:dyDescent="0.25">
      <c r="A1033" s="1"/>
      <c r="B1033" s="1"/>
      <c r="C1033" s="1"/>
      <c r="D1033" s="1"/>
      <c r="E1033" s="48"/>
      <c r="F1033" s="48"/>
      <c r="G1033" s="48"/>
      <c r="H1033" s="1"/>
      <c r="I1033" s="1"/>
      <c r="J1033" s="1"/>
      <c r="K1033" s="1"/>
      <c r="L1033" s="1"/>
      <c r="M1033" s="1"/>
      <c r="N1033" s="1"/>
      <c r="O1033" s="1"/>
      <c r="P1033" s="1"/>
      <c r="Q1033" s="1"/>
      <c r="R1033" s="1"/>
      <c r="S1033" s="1"/>
      <c r="T1033" s="1"/>
      <c r="U1033" s="1"/>
      <c r="V1033" s="1"/>
      <c r="W1033" s="1"/>
      <c r="X1033" s="1"/>
      <c r="Y1033" s="1"/>
      <c r="Z1033" s="1"/>
    </row>
    <row r="1034" spans="1:26" ht="15.75" customHeight="1" x14ac:dyDescent="0.25">
      <c r="A1034" s="1"/>
      <c r="B1034" s="1"/>
      <c r="C1034" s="1"/>
      <c r="D1034" s="1"/>
      <c r="E1034" s="48"/>
      <c r="F1034" s="48"/>
      <c r="G1034" s="48"/>
      <c r="H1034" s="1"/>
      <c r="I1034" s="1"/>
      <c r="J1034" s="1"/>
      <c r="K1034" s="1"/>
      <c r="L1034" s="1"/>
      <c r="M1034" s="1"/>
      <c r="N1034" s="1"/>
      <c r="O1034" s="1"/>
      <c r="P1034" s="1"/>
      <c r="Q1034" s="1"/>
      <c r="R1034" s="1"/>
      <c r="S1034" s="1"/>
      <c r="T1034" s="1"/>
      <c r="U1034" s="1"/>
      <c r="V1034" s="1"/>
      <c r="W1034" s="1"/>
      <c r="X1034" s="1"/>
      <c r="Y1034" s="1"/>
      <c r="Z1034" s="1"/>
    </row>
    <row r="1035" spans="1:26" ht="15.75" customHeight="1" x14ac:dyDescent="0.25">
      <c r="A1035" s="1"/>
      <c r="B1035" s="1"/>
      <c r="C1035" s="1"/>
      <c r="D1035" s="1"/>
      <c r="E1035" s="48"/>
      <c r="F1035" s="48"/>
      <c r="G1035" s="48"/>
      <c r="H1035" s="1"/>
      <c r="I1035" s="1"/>
      <c r="J1035" s="1"/>
      <c r="K1035" s="1"/>
      <c r="L1035" s="1"/>
      <c r="M1035" s="1"/>
      <c r="N1035" s="1"/>
      <c r="O1035" s="1"/>
      <c r="P1035" s="1"/>
      <c r="Q1035" s="1"/>
      <c r="R1035" s="1"/>
      <c r="S1035" s="1"/>
      <c r="T1035" s="1"/>
      <c r="U1035" s="1"/>
      <c r="V1035" s="1"/>
      <c r="W1035" s="1"/>
      <c r="X1035" s="1"/>
      <c r="Y1035" s="1"/>
      <c r="Z1035" s="1"/>
    </row>
    <row r="1036" spans="1:26" ht="15.75" customHeight="1" x14ac:dyDescent="0.25">
      <c r="A1036" s="1"/>
      <c r="B1036" s="1"/>
      <c r="C1036" s="1"/>
      <c r="D1036" s="1"/>
      <c r="E1036" s="48"/>
      <c r="F1036" s="48"/>
      <c r="G1036" s="48"/>
      <c r="H1036" s="1"/>
      <c r="I1036" s="1"/>
      <c r="J1036" s="1"/>
      <c r="K1036" s="1"/>
      <c r="L1036" s="1"/>
      <c r="M1036" s="1"/>
      <c r="N1036" s="1"/>
      <c r="O1036" s="1"/>
      <c r="P1036" s="1"/>
      <c r="Q1036" s="1"/>
      <c r="R1036" s="1"/>
      <c r="S1036" s="1"/>
      <c r="T1036" s="1"/>
      <c r="U1036" s="1"/>
      <c r="V1036" s="1"/>
      <c r="W1036" s="1"/>
      <c r="X1036" s="1"/>
      <c r="Y1036" s="1"/>
      <c r="Z1036" s="1"/>
    </row>
    <row r="1037" spans="1:26" ht="15.75" customHeight="1" x14ac:dyDescent="0.25">
      <c r="A1037" s="1"/>
      <c r="B1037" s="1"/>
      <c r="C1037" s="1"/>
      <c r="D1037" s="1"/>
      <c r="E1037" s="48"/>
      <c r="F1037" s="48"/>
      <c r="G1037" s="48"/>
      <c r="H1037" s="1"/>
      <c r="I1037" s="1"/>
      <c r="J1037" s="1"/>
      <c r="K1037" s="1"/>
      <c r="L1037" s="1"/>
      <c r="M1037" s="1"/>
      <c r="N1037" s="1"/>
      <c r="O1037" s="1"/>
      <c r="P1037" s="1"/>
      <c r="Q1037" s="1"/>
      <c r="R1037" s="1"/>
      <c r="S1037" s="1"/>
      <c r="T1037" s="1"/>
      <c r="U1037" s="1"/>
      <c r="V1037" s="1"/>
      <c r="W1037" s="1"/>
      <c r="X1037" s="1"/>
      <c r="Y1037" s="1"/>
      <c r="Z1037" s="1"/>
    </row>
    <row r="1038" spans="1:26" ht="15.75" customHeight="1" x14ac:dyDescent="0.25">
      <c r="A1038" s="1"/>
      <c r="B1038" s="1"/>
      <c r="C1038" s="1"/>
      <c r="D1038" s="1"/>
      <c r="E1038" s="48"/>
      <c r="F1038" s="48"/>
      <c r="G1038" s="48"/>
      <c r="H1038" s="1"/>
      <c r="I1038" s="1"/>
      <c r="J1038" s="1"/>
      <c r="K1038" s="1"/>
      <c r="L1038" s="1"/>
      <c r="M1038" s="1"/>
      <c r="N1038" s="1"/>
      <c r="O1038" s="1"/>
      <c r="P1038" s="1"/>
      <c r="Q1038" s="1"/>
      <c r="R1038" s="1"/>
      <c r="S1038" s="1"/>
      <c r="T1038" s="1"/>
      <c r="U1038" s="1"/>
      <c r="V1038" s="1"/>
      <c r="W1038" s="1"/>
      <c r="X1038" s="1"/>
      <c r="Y1038" s="1"/>
      <c r="Z1038" s="1"/>
    </row>
    <row r="1039" spans="1:26" ht="15.75" customHeight="1" x14ac:dyDescent="0.25">
      <c r="A1039" s="1"/>
      <c r="B1039" s="1"/>
      <c r="C1039" s="1"/>
      <c r="D1039" s="1"/>
      <c r="E1039" s="48"/>
      <c r="F1039" s="48"/>
      <c r="G1039" s="48"/>
      <c r="H1039" s="1"/>
      <c r="I1039" s="1"/>
      <c r="J1039" s="1"/>
      <c r="K1039" s="1"/>
      <c r="L1039" s="1"/>
      <c r="M1039" s="1"/>
      <c r="N1039" s="1"/>
      <c r="O1039" s="1"/>
      <c r="P1039" s="1"/>
      <c r="Q1039" s="1"/>
      <c r="R1039" s="1"/>
      <c r="S1039" s="1"/>
      <c r="T1039" s="1"/>
      <c r="U1039" s="1"/>
      <c r="V1039" s="1"/>
      <c r="W1039" s="1"/>
      <c r="X1039" s="1"/>
      <c r="Y1039" s="1"/>
      <c r="Z1039" s="1"/>
    </row>
    <row r="1040" spans="1:26" ht="15.75" customHeight="1" x14ac:dyDescent="0.25">
      <c r="A1040" s="1"/>
      <c r="B1040" s="1"/>
      <c r="C1040" s="1"/>
      <c r="D1040" s="1"/>
      <c r="E1040" s="48"/>
      <c r="F1040" s="48"/>
      <c r="G1040" s="48"/>
      <c r="H1040" s="1"/>
      <c r="I1040" s="1"/>
      <c r="J1040" s="1"/>
      <c r="K1040" s="1"/>
      <c r="L1040" s="1"/>
      <c r="M1040" s="1"/>
      <c r="N1040" s="1"/>
      <c r="O1040" s="1"/>
      <c r="P1040" s="1"/>
      <c r="Q1040" s="1"/>
      <c r="R1040" s="1"/>
      <c r="S1040" s="1"/>
      <c r="T1040" s="1"/>
      <c r="U1040" s="1"/>
      <c r="V1040" s="1"/>
      <c r="W1040" s="1"/>
      <c r="X1040" s="1"/>
      <c r="Y1040" s="1"/>
      <c r="Z1040" s="1"/>
    </row>
    <row r="1041" spans="1:26" ht="15.75" customHeight="1" x14ac:dyDescent="0.25">
      <c r="A1041" s="1"/>
      <c r="B1041" s="1"/>
      <c r="C1041" s="1"/>
      <c r="D1041" s="1"/>
      <c r="E1041" s="48"/>
      <c r="F1041" s="48"/>
      <c r="G1041" s="48"/>
      <c r="H1041" s="1"/>
      <c r="I1041" s="1"/>
      <c r="J1041" s="1"/>
      <c r="K1041" s="1"/>
      <c r="L1041" s="1"/>
      <c r="M1041" s="1"/>
      <c r="N1041" s="1"/>
      <c r="O1041" s="1"/>
      <c r="P1041" s="1"/>
      <c r="Q1041" s="1"/>
      <c r="R1041" s="1"/>
      <c r="S1041" s="1"/>
      <c r="T1041" s="1"/>
      <c r="U1041" s="1"/>
      <c r="V1041" s="1"/>
      <c r="W1041" s="1"/>
      <c r="X1041" s="1"/>
      <c r="Y1041" s="1"/>
      <c r="Z1041" s="1"/>
    </row>
    <row r="1042" spans="1:26" ht="15.75" customHeight="1" x14ac:dyDescent="0.25">
      <c r="A1042" s="1"/>
      <c r="B1042" s="1"/>
      <c r="C1042" s="1"/>
      <c r="D1042" s="1"/>
      <c r="E1042" s="48"/>
      <c r="F1042" s="48"/>
      <c r="G1042" s="48"/>
      <c r="H1042" s="1"/>
      <c r="I1042" s="1"/>
      <c r="J1042" s="1"/>
      <c r="K1042" s="1"/>
      <c r="L1042" s="1"/>
      <c r="M1042" s="1"/>
      <c r="N1042" s="1"/>
      <c r="O1042" s="1"/>
      <c r="P1042" s="1"/>
      <c r="Q1042" s="1"/>
      <c r="R1042" s="1"/>
      <c r="S1042" s="1"/>
      <c r="T1042" s="1"/>
      <c r="U1042" s="1"/>
      <c r="V1042" s="1"/>
      <c r="W1042" s="1"/>
      <c r="X1042" s="1"/>
      <c r="Y1042" s="1"/>
      <c r="Z1042" s="1"/>
    </row>
    <row r="1043" spans="1:26" ht="15.75" customHeight="1" x14ac:dyDescent="0.25">
      <c r="A1043" s="1"/>
      <c r="B1043" s="1"/>
      <c r="C1043" s="1"/>
      <c r="D1043" s="1"/>
      <c r="E1043" s="48"/>
      <c r="F1043" s="48"/>
      <c r="G1043" s="48"/>
      <c r="H1043" s="1"/>
      <c r="I1043" s="1"/>
      <c r="J1043" s="1"/>
      <c r="K1043" s="1"/>
      <c r="L1043" s="1"/>
      <c r="M1043" s="1"/>
      <c r="N1043" s="1"/>
      <c r="O1043" s="1"/>
      <c r="P1043" s="1"/>
      <c r="Q1043" s="1"/>
      <c r="R1043" s="1"/>
      <c r="S1043" s="1"/>
      <c r="T1043" s="1"/>
      <c r="U1043" s="1"/>
      <c r="V1043" s="1"/>
      <c r="W1043" s="1"/>
      <c r="X1043" s="1"/>
      <c r="Y1043" s="1"/>
      <c r="Z1043" s="1"/>
    </row>
    <row r="1044" spans="1:26" ht="15.75" customHeight="1" x14ac:dyDescent="0.25">
      <c r="A1044" s="1"/>
      <c r="B1044" s="1"/>
      <c r="C1044" s="1"/>
      <c r="D1044" s="1"/>
      <c r="E1044" s="48"/>
      <c r="F1044" s="48"/>
      <c r="G1044" s="48"/>
      <c r="H1044" s="1"/>
      <c r="I1044" s="1"/>
      <c r="J1044" s="1"/>
      <c r="K1044" s="1"/>
      <c r="L1044" s="1"/>
      <c r="M1044" s="1"/>
      <c r="N1044" s="1"/>
      <c r="O1044" s="1"/>
      <c r="P1044" s="1"/>
      <c r="Q1044" s="1"/>
      <c r="R1044" s="1"/>
      <c r="S1044" s="1"/>
      <c r="T1044" s="1"/>
      <c r="U1044" s="1"/>
      <c r="V1044" s="1"/>
      <c r="W1044" s="1"/>
      <c r="X1044" s="1"/>
      <c r="Y1044" s="1"/>
      <c r="Z1044" s="1"/>
    </row>
    <row r="1045" spans="1:26" ht="15.75" customHeight="1" x14ac:dyDescent="0.25">
      <c r="A1045" s="1"/>
      <c r="B1045" s="1"/>
      <c r="C1045" s="1"/>
      <c r="D1045" s="1"/>
      <c r="E1045" s="48"/>
      <c r="F1045" s="48"/>
      <c r="G1045" s="48"/>
      <c r="H1045" s="1"/>
      <c r="I1045" s="1"/>
      <c r="J1045" s="1"/>
      <c r="K1045" s="1"/>
      <c r="L1045" s="1"/>
      <c r="M1045" s="1"/>
      <c r="N1045" s="1"/>
      <c r="O1045" s="1"/>
      <c r="P1045" s="1"/>
      <c r="Q1045" s="1"/>
      <c r="R1045" s="1"/>
      <c r="S1045" s="1"/>
      <c r="T1045" s="1"/>
      <c r="U1045" s="1"/>
      <c r="V1045" s="1"/>
      <c r="W1045" s="1"/>
      <c r="X1045" s="1"/>
      <c r="Y1045" s="1"/>
      <c r="Z1045" s="1"/>
    </row>
  </sheetData>
  <mergeCells count="9">
    <mergeCell ref="B108:C108"/>
    <mergeCell ref="B111:H111"/>
    <mergeCell ref="B1:H1"/>
    <mergeCell ref="B4:I4"/>
    <mergeCell ref="B5:I5"/>
    <mergeCell ref="B6:I6"/>
    <mergeCell ref="B7:I7"/>
    <mergeCell ref="B8:C8"/>
    <mergeCell ref="C93:G93"/>
  </mergeCells>
  <conditionalFormatting sqref="D29 D61 D72 D74 D86">
    <cfRule type="cellIs" dxfId="12" priority="1" operator="lessThan">
      <formula>12</formula>
    </cfRule>
  </conditionalFormatting>
  <conditionalFormatting sqref="E72:E74 E78">
    <cfRule type="cellIs" dxfId="11" priority="2" operator="lessThan">
      <formula>12</formula>
    </cfRule>
  </conditionalFormatting>
  <conditionalFormatting sqref="G11:G90">
    <cfRule type="cellIs" dxfId="10" priority="3" operator="lessThan">
      <formula>12</formula>
    </cfRule>
  </conditionalFormatting>
  <pageMargins left="0.23622047244094491" right="0.23622047244094491" top="0.51181102362204722" bottom="0.74803149606299213"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topLeftCell="A88" workbookViewId="0">
      <selection activeCell="I12" sqref="I12"/>
    </sheetView>
  </sheetViews>
  <sheetFormatPr defaultColWidth="14.42578125" defaultRowHeight="15" customHeight="1" x14ac:dyDescent="0.25"/>
  <cols>
    <col min="1" max="1" width="10.28515625" customWidth="1"/>
    <col min="2" max="2" width="41.140625" customWidth="1"/>
    <col min="3" max="3" width="16.42578125" customWidth="1"/>
    <col min="4" max="4" width="31.85546875" customWidth="1"/>
    <col min="5" max="24" width="8.7109375" customWidth="1"/>
  </cols>
  <sheetData>
    <row r="1" spans="1:4" ht="69" customHeight="1" x14ac:dyDescent="0.25">
      <c r="A1" s="94"/>
      <c r="B1" s="95"/>
      <c r="C1" s="95"/>
      <c r="D1" s="96"/>
    </row>
    <row r="2" spans="1:4" ht="21" x14ac:dyDescent="0.35">
      <c r="A2" s="97" t="s">
        <v>112</v>
      </c>
      <c r="B2" s="98"/>
      <c r="C2" s="98"/>
      <c r="D2" s="99"/>
    </row>
    <row r="3" spans="1:4" ht="15.75" x14ac:dyDescent="0.25">
      <c r="A3" s="100" t="s">
        <v>120</v>
      </c>
      <c r="B3" s="98"/>
      <c r="C3" s="98"/>
      <c r="D3" s="99"/>
    </row>
    <row r="4" spans="1:4" ht="15.75" x14ac:dyDescent="0.25">
      <c r="A4" s="101" t="s">
        <v>121</v>
      </c>
      <c r="B4" s="98"/>
      <c r="C4" s="98"/>
      <c r="D4" s="99"/>
    </row>
    <row r="5" spans="1:4" ht="15.75" x14ac:dyDescent="0.25">
      <c r="A5" s="101" t="s">
        <v>113</v>
      </c>
      <c r="B5" s="98"/>
      <c r="C5" s="98"/>
      <c r="D5" s="99"/>
    </row>
    <row r="6" spans="1:4" ht="15.75" x14ac:dyDescent="0.25">
      <c r="A6" s="102" t="s">
        <v>122</v>
      </c>
      <c r="B6" s="103"/>
      <c r="C6" s="103"/>
      <c r="D6" s="104"/>
    </row>
    <row r="7" spans="1:4" x14ac:dyDescent="0.25">
      <c r="A7" s="52" t="s">
        <v>114</v>
      </c>
      <c r="B7" s="53" t="s">
        <v>115</v>
      </c>
      <c r="C7" s="54" t="s">
        <v>116</v>
      </c>
      <c r="D7" s="55" t="s">
        <v>117</v>
      </c>
    </row>
    <row r="8" spans="1:4" x14ac:dyDescent="0.25">
      <c r="A8" s="56">
        <v>1</v>
      </c>
      <c r="B8" s="14" t="s">
        <v>12</v>
      </c>
      <c r="C8" s="15">
        <v>30</v>
      </c>
      <c r="D8" s="57" t="str">
        <f t="shared" ref="D8:D71" si="0">IF(C8&gt;=12, "PASS", "FAIL")</f>
        <v>PASS</v>
      </c>
    </row>
    <row r="9" spans="1:4" x14ac:dyDescent="0.25">
      <c r="A9" s="56">
        <v>2</v>
      </c>
      <c r="B9" s="20" t="s">
        <v>13</v>
      </c>
      <c r="C9" s="30">
        <v>28</v>
      </c>
      <c r="D9" s="57" t="str">
        <f t="shared" si="0"/>
        <v>PASS</v>
      </c>
    </row>
    <row r="10" spans="1:4" x14ac:dyDescent="0.25">
      <c r="A10" s="56">
        <v>3</v>
      </c>
      <c r="B10" s="20" t="s">
        <v>14</v>
      </c>
      <c r="C10" s="30">
        <v>28</v>
      </c>
      <c r="D10" s="57" t="str">
        <f t="shared" si="0"/>
        <v>PASS</v>
      </c>
    </row>
    <row r="11" spans="1:4" x14ac:dyDescent="0.25">
      <c r="A11" s="56">
        <v>4</v>
      </c>
      <c r="B11" s="20" t="s">
        <v>15</v>
      </c>
      <c r="C11" s="30">
        <v>24</v>
      </c>
      <c r="D11" s="57" t="str">
        <f t="shared" si="0"/>
        <v>PASS</v>
      </c>
    </row>
    <row r="12" spans="1:4" x14ac:dyDescent="0.25">
      <c r="A12" s="56">
        <v>5</v>
      </c>
      <c r="B12" s="20" t="s">
        <v>16</v>
      </c>
      <c r="C12" s="30">
        <v>27</v>
      </c>
      <c r="D12" s="57" t="str">
        <f t="shared" si="0"/>
        <v>PASS</v>
      </c>
    </row>
    <row r="13" spans="1:4" x14ac:dyDescent="0.25">
      <c r="A13" s="56">
        <v>6</v>
      </c>
      <c r="B13" s="20" t="s">
        <v>17</v>
      </c>
      <c r="C13" s="30">
        <v>27</v>
      </c>
      <c r="D13" s="57" t="str">
        <f t="shared" si="0"/>
        <v>PASS</v>
      </c>
    </row>
    <row r="14" spans="1:4" x14ac:dyDescent="0.25">
      <c r="A14" s="56">
        <v>7</v>
      </c>
      <c r="B14" s="20" t="s">
        <v>18</v>
      </c>
      <c r="C14" s="30">
        <v>26</v>
      </c>
      <c r="D14" s="57" t="str">
        <f t="shared" si="0"/>
        <v>PASS</v>
      </c>
    </row>
    <row r="15" spans="1:4" x14ac:dyDescent="0.25">
      <c r="A15" s="56">
        <v>8</v>
      </c>
      <c r="B15" s="20" t="s">
        <v>19</v>
      </c>
      <c r="C15" s="30">
        <v>27</v>
      </c>
      <c r="D15" s="57" t="str">
        <f t="shared" si="0"/>
        <v>PASS</v>
      </c>
    </row>
    <row r="16" spans="1:4" x14ac:dyDescent="0.25">
      <c r="A16" s="56">
        <v>9</v>
      </c>
      <c r="B16" s="20" t="s">
        <v>20</v>
      </c>
      <c r="C16" s="30">
        <v>26</v>
      </c>
      <c r="D16" s="57" t="str">
        <f t="shared" si="0"/>
        <v>PASS</v>
      </c>
    </row>
    <row r="17" spans="1:4" x14ac:dyDescent="0.25">
      <c r="A17" s="56">
        <v>10</v>
      </c>
      <c r="B17" s="20" t="s">
        <v>21</v>
      </c>
      <c r="C17" s="30">
        <v>27</v>
      </c>
      <c r="D17" s="57" t="str">
        <f t="shared" si="0"/>
        <v>PASS</v>
      </c>
    </row>
    <row r="18" spans="1:4" x14ac:dyDescent="0.25">
      <c r="A18" s="56">
        <v>11</v>
      </c>
      <c r="B18" s="20" t="s">
        <v>22</v>
      </c>
      <c r="C18" s="30">
        <v>28</v>
      </c>
      <c r="D18" s="57" t="str">
        <f t="shared" si="0"/>
        <v>PASS</v>
      </c>
    </row>
    <row r="19" spans="1:4" x14ac:dyDescent="0.25">
      <c r="A19" s="56">
        <v>12</v>
      </c>
      <c r="B19" s="20" t="s">
        <v>23</v>
      </c>
      <c r="C19" s="30">
        <v>27</v>
      </c>
      <c r="D19" s="57" t="str">
        <f t="shared" si="0"/>
        <v>PASS</v>
      </c>
    </row>
    <row r="20" spans="1:4" x14ac:dyDescent="0.25">
      <c r="A20" s="56">
        <v>13</v>
      </c>
      <c r="B20" s="20" t="s">
        <v>24</v>
      </c>
      <c r="C20" s="30">
        <v>26</v>
      </c>
      <c r="D20" s="57" t="str">
        <f t="shared" si="0"/>
        <v>PASS</v>
      </c>
    </row>
    <row r="21" spans="1:4" ht="15.75" customHeight="1" x14ac:dyDescent="0.25">
      <c r="A21" s="56">
        <v>14</v>
      </c>
      <c r="B21" s="20" t="s">
        <v>25</v>
      </c>
      <c r="C21" s="30">
        <v>25</v>
      </c>
      <c r="D21" s="57" t="str">
        <f t="shared" si="0"/>
        <v>PASS</v>
      </c>
    </row>
    <row r="22" spans="1:4" ht="15.75" customHeight="1" x14ac:dyDescent="0.25">
      <c r="A22" s="56">
        <v>15</v>
      </c>
      <c r="B22" s="20" t="s">
        <v>26</v>
      </c>
      <c r="C22" s="30">
        <v>25</v>
      </c>
      <c r="D22" s="57" t="str">
        <f t="shared" si="0"/>
        <v>PASS</v>
      </c>
    </row>
    <row r="23" spans="1:4" ht="15.75" customHeight="1" x14ac:dyDescent="0.25">
      <c r="A23" s="56">
        <v>16</v>
      </c>
      <c r="B23" s="20" t="s">
        <v>27</v>
      </c>
      <c r="C23" s="30">
        <v>27</v>
      </c>
      <c r="D23" s="57" t="str">
        <f t="shared" si="0"/>
        <v>PASS</v>
      </c>
    </row>
    <row r="24" spans="1:4" ht="15.75" customHeight="1" x14ac:dyDescent="0.25">
      <c r="A24" s="56">
        <v>17</v>
      </c>
      <c r="B24" s="20" t="s">
        <v>28</v>
      </c>
      <c r="C24" s="30">
        <v>28</v>
      </c>
      <c r="D24" s="57" t="str">
        <f t="shared" si="0"/>
        <v>PASS</v>
      </c>
    </row>
    <row r="25" spans="1:4" ht="15.75" customHeight="1" x14ac:dyDescent="0.25">
      <c r="A25" s="56">
        <v>18</v>
      </c>
      <c r="B25" s="20" t="s">
        <v>29</v>
      </c>
      <c r="C25" s="30">
        <v>26</v>
      </c>
      <c r="D25" s="57" t="str">
        <f t="shared" si="0"/>
        <v>PASS</v>
      </c>
    </row>
    <row r="26" spans="1:4" ht="15.75" customHeight="1" x14ac:dyDescent="0.25">
      <c r="A26" s="56">
        <v>19</v>
      </c>
      <c r="B26" s="20" t="s">
        <v>30</v>
      </c>
      <c r="C26" s="26">
        <v>25</v>
      </c>
      <c r="D26" s="57" t="str">
        <f t="shared" si="0"/>
        <v>PASS</v>
      </c>
    </row>
    <row r="27" spans="1:4" ht="15.75" customHeight="1" x14ac:dyDescent="0.25">
      <c r="A27" s="56">
        <v>20</v>
      </c>
      <c r="B27" s="20" t="s">
        <v>31</v>
      </c>
      <c r="C27" s="30">
        <v>25</v>
      </c>
      <c r="D27" s="57" t="str">
        <f t="shared" si="0"/>
        <v>PASS</v>
      </c>
    </row>
    <row r="28" spans="1:4" ht="15.75" customHeight="1" x14ac:dyDescent="0.25">
      <c r="A28" s="56">
        <v>21</v>
      </c>
      <c r="B28" s="20" t="s">
        <v>32</v>
      </c>
      <c r="C28" s="30">
        <v>28</v>
      </c>
      <c r="D28" s="57" t="str">
        <f t="shared" si="0"/>
        <v>PASS</v>
      </c>
    </row>
    <row r="29" spans="1:4" ht="15.75" customHeight="1" x14ac:dyDescent="0.25">
      <c r="A29" s="56">
        <v>22</v>
      </c>
      <c r="B29" s="20" t="s">
        <v>33</v>
      </c>
      <c r="C29" s="30">
        <v>29</v>
      </c>
      <c r="D29" s="57" t="str">
        <f t="shared" si="0"/>
        <v>PASS</v>
      </c>
    </row>
    <row r="30" spans="1:4" ht="15.75" customHeight="1" x14ac:dyDescent="0.25">
      <c r="A30" s="56">
        <v>23</v>
      </c>
      <c r="B30" s="20" t="s">
        <v>34</v>
      </c>
      <c r="C30" s="30">
        <v>28</v>
      </c>
      <c r="D30" s="57" t="str">
        <f t="shared" si="0"/>
        <v>PASS</v>
      </c>
    </row>
    <row r="31" spans="1:4" ht="15.75" customHeight="1" x14ac:dyDescent="0.25">
      <c r="A31" s="56">
        <v>24</v>
      </c>
      <c r="B31" s="20" t="s">
        <v>35</v>
      </c>
      <c r="C31" s="30">
        <v>25</v>
      </c>
      <c r="D31" s="57" t="str">
        <f t="shared" si="0"/>
        <v>PASS</v>
      </c>
    </row>
    <row r="32" spans="1:4" ht="15.75" customHeight="1" x14ac:dyDescent="0.25">
      <c r="A32" s="56">
        <v>25</v>
      </c>
      <c r="B32" s="20" t="s">
        <v>36</v>
      </c>
      <c r="C32" s="30">
        <v>26</v>
      </c>
      <c r="D32" s="57" t="str">
        <f t="shared" si="0"/>
        <v>PASS</v>
      </c>
    </row>
    <row r="33" spans="1:4" ht="15.75" customHeight="1" x14ac:dyDescent="0.25">
      <c r="A33" s="56">
        <v>26</v>
      </c>
      <c r="B33" s="20" t="s">
        <v>37</v>
      </c>
      <c r="C33" s="30">
        <v>28</v>
      </c>
      <c r="D33" s="57" t="str">
        <f t="shared" si="0"/>
        <v>PASS</v>
      </c>
    </row>
    <row r="34" spans="1:4" ht="15.75" customHeight="1" x14ac:dyDescent="0.25">
      <c r="A34" s="56">
        <v>27</v>
      </c>
      <c r="B34" s="20" t="s">
        <v>38</v>
      </c>
      <c r="C34" s="30">
        <v>27</v>
      </c>
      <c r="D34" s="57" t="str">
        <f t="shared" si="0"/>
        <v>PASS</v>
      </c>
    </row>
    <row r="35" spans="1:4" ht="15.75" customHeight="1" x14ac:dyDescent="0.25">
      <c r="A35" s="56">
        <v>28</v>
      </c>
      <c r="B35" s="20" t="s">
        <v>39</v>
      </c>
      <c r="C35" s="30">
        <v>27</v>
      </c>
      <c r="D35" s="57" t="str">
        <f t="shared" si="0"/>
        <v>PASS</v>
      </c>
    </row>
    <row r="36" spans="1:4" ht="15.75" customHeight="1" x14ac:dyDescent="0.25">
      <c r="A36" s="56">
        <v>29</v>
      </c>
      <c r="B36" s="20" t="s">
        <v>40</v>
      </c>
      <c r="C36" s="30">
        <v>27</v>
      </c>
      <c r="D36" s="57" t="str">
        <f t="shared" si="0"/>
        <v>PASS</v>
      </c>
    </row>
    <row r="37" spans="1:4" ht="15.75" customHeight="1" x14ac:dyDescent="0.25">
      <c r="A37" s="56">
        <v>30</v>
      </c>
      <c r="B37" s="20" t="s">
        <v>41</v>
      </c>
      <c r="C37" s="30">
        <v>28</v>
      </c>
      <c r="D37" s="57" t="str">
        <f t="shared" si="0"/>
        <v>PASS</v>
      </c>
    </row>
    <row r="38" spans="1:4" ht="15.75" customHeight="1" x14ac:dyDescent="0.25">
      <c r="A38" s="56">
        <v>31</v>
      </c>
      <c r="B38" s="20" t="s">
        <v>42</v>
      </c>
      <c r="C38" s="30">
        <v>25</v>
      </c>
      <c r="D38" s="57" t="str">
        <f t="shared" si="0"/>
        <v>PASS</v>
      </c>
    </row>
    <row r="39" spans="1:4" ht="15.75" customHeight="1" x14ac:dyDescent="0.25">
      <c r="A39" s="56">
        <v>32</v>
      </c>
      <c r="B39" s="20" t="s">
        <v>43</v>
      </c>
      <c r="C39" s="30">
        <v>25</v>
      </c>
      <c r="D39" s="57" t="str">
        <f t="shared" si="0"/>
        <v>PASS</v>
      </c>
    </row>
    <row r="40" spans="1:4" ht="15.75" customHeight="1" x14ac:dyDescent="0.25">
      <c r="A40" s="56">
        <v>33</v>
      </c>
      <c r="B40" s="20" t="s">
        <v>44</v>
      </c>
      <c r="C40" s="30">
        <v>28</v>
      </c>
      <c r="D40" s="57" t="str">
        <f t="shared" si="0"/>
        <v>PASS</v>
      </c>
    </row>
    <row r="41" spans="1:4" ht="15.75" customHeight="1" x14ac:dyDescent="0.25">
      <c r="A41" s="56">
        <v>34</v>
      </c>
      <c r="B41" s="20" t="s">
        <v>45</v>
      </c>
      <c r="C41" s="30">
        <v>27</v>
      </c>
      <c r="D41" s="57" t="str">
        <f t="shared" si="0"/>
        <v>PASS</v>
      </c>
    </row>
    <row r="42" spans="1:4" ht="15.75" customHeight="1" x14ac:dyDescent="0.25">
      <c r="A42" s="56">
        <v>35</v>
      </c>
      <c r="B42" s="20" t="s">
        <v>46</v>
      </c>
      <c r="C42" s="30">
        <v>29</v>
      </c>
      <c r="D42" s="57" t="str">
        <f t="shared" si="0"/>
        <v>PASS</v>
      </c>
    </row>
    <row r="43" spans="1:4" ht="15.75" customHeight="1" x14ac:dyDescent="0.25">
      <c r="A43" s="56">
        <v>36</v>
      </c>
      <c r="B43" s="20" t="s">
        <v>47</v>
      </c>
      <c r="C43" s="30">
        <v>27</v>
      </c>
      <c r="D43" s="57" t="str">
        <f t="shared" si="0"/>
        <v>PASS</v>
      </c>
    </row>
    <row r="44" spans="1:4" ht="15.75" customHeight="1" x14ac:dyDescent="0.25">
      <c r="A44" s="56">
        <v>37</v>
      </c>
      <c r="B44" s="20" t="s">
        <v>48</v>
      </c>
      <c r="C44" s="30">
        <v>27</v>
      </c>
      <c r="D44" s="57" t="str">
        <f t="shared" si="0"/>
        <v>PASS</v>
      </c>
    </row>
    <row r="45" spans="1:4" ht="15.75" customHeight="1" x14ac:dyDescent="0.25">
      <c r="A45" s="56">
        <v>38</v>
      </c>
      <c r="B45" s="20" t="s">
        <v>49</v>
      </c>
      <c r="C45" s="30">
        <v>26</v>
      </c>
      <c r="D45" s="57" t="str">
        <f t="shared" si="0"/>
        <v>PASS</v>
      </c>
    </row>
    <row r="46" spans="1:4" ht="15.75" customHeight="1" x14ac:dyDescent="0.25">
      <c r="A46" s="56">
        <v>39</v>
      </c>
      <c r="B46" s="20" t="s">
        <v>50</v>
      </c>
      <c r="C46" s="30">
        <v>27</v>
      </c>
      <c r="D46" s="57" t="str">
        <f t="shared" si="0"/>
        <v>PASS</v>
      </c>
    </row>
    <row r="47" spans="1:4" ht="15.75" customHeight="1" x14ac:dyDescent="0.25">
      <c r="A47" s="56">
        <v>40</v>
      </c>
      <c r="B47" s="20" t="s">
        <v>51</v>
      </c>
      <c r="C47" s="30">
        <v>28</v>
      </c>
      <c r="D47" s="57" t="str">
        <f t="shared" si="0"/>
        <v>PASS</v>
      </c>
    </row>
    <row r="48" spans="1:4" ht="16.5" customHeight="1" x14ac:dyDescent="0.25">
      <c r="A48" s="56">
        <v>41</v>
      </c>
      <c r="B48" s="20" t="s">
        <v>52</v>
      </c>
      <c r="C48" s="30">
        <v>28</v>
      </c>
      <c r="D48" s="57" t="str">
        <f t="shared" si="0"/>
        <v>PASS</v>
      </c>
    </row>
    <row r="49" spans="1:26" ht="15.75" customHeight="1" x14ac:dyDescent="0.25">
      <c r="A49" s="56">
        <v>42</v>
      </c>
      <c r="B49" s="20" t="s">
        <v>53</v>
      </c>
      <c r="C49" s="30">
        <v>30</v>
      </c>
      <c r="D49" s="57" t="str">
        <f t="shared" si="0"/>
        <v>PASS</v>
      </c>
    </row>
    <row r="50" spans="1:26" ht="15.75" customHeight="1" x14ac:dyDescent="0.25">
      <c r="A50" s="56">
        <v>43</v>
      </c>
      <c r="B50" s="20" t="s">
        <v>54</v>
      </c>
      <c r="C50" s="30">
        <v>26</v>
      </c>
      <c r="D50" s="57" t="str">
        <f t="shared" si="0"/>
        <v>PASS</v>
      </c>
    </row>
    <row r="51" spans="1:26" ht="15.75" customHeight="1" x14ac:dyDescent="0.25">
      <c r="A51" s="56">
        <v>44</v>
      </c>
      <c r="B51" s="20" t="s">
        <v>55</v>
      </c>
      <c r="C51" s="30">
        <v>30</v>
      </c>
      <c r="D51" s="57" t="str">
        <f t="shared" si="0"/>
        <v>PASS</v>
      </c>
    </row>
    <row r="52" spans="1:26" ht="15.75" customHeight="1" x14ac:dyDescent="0.25">
      <c r="A52" s="56">
        <v>45</v>
      </c>
      <c r="B52" s="20" t="s">
        <v>56</v>
      </c>
      <c r="C52" s="30">
        <v>28</v>
      </c>
      <c r="D52" s="57" t="str">
        <f t="shared" si="0"/>
        <v>PASS</v>
      </c>
    </row>
    <row r="53" spans="1:26" ht="15.75" customHeight="1" x14ac:dyDescent="0.25">
      <c r="A53" s="56">
        <v>46</v>
      </c>
      <c r="B53" s="20" t="s">
        <v>57</v>
      </c>
      <c r="C53" s="30">
        <v>28</v>
      </c>
      <c r="D53" s="57" t="str">
        <f t="shared" si="0"/>
        <v>PASS</v>
      </c>
    </row>
    <row r="54" spans="1:26" ht="15.75" customHeight="1" x14ac:dyDescent="0.25">
      <c r="A54" s="56">
        <v>47</v>
      </c>
      <c r="B54" s="20" t="s">
        <v>58</v>
      </c>
      <c r="C54" s="30">
        <v>27</v>
      </c>
      <c r="D54" s="57" t="str">
        <f t="shared" si="0"/>
        <v>PASS</v>
      </c>
    </row>
    <row r="55" spans="1:26" ht="14.25" customHeight="1" x14ac:dyDescent="0.25">
      <c r="A55" s="56">
        <v>48</v>
      </c>
      <c r="B55" s="20" t="s">
        <v>59</v>
      </c>
      <c r="C55" s="30">
        <v>28</v>
      </c>
      <c r="D55" s="57" t="str">
        <f t="shared" si="0"/>
        <v>PASS</v>
      </c>
    </row>
    <row r="56" spans="1:26" ht="15.75" customHeight="1" x14ac:dyDescent="0.25">
      <c r="A56" s="56">
        <v>49</v>
      </c>
      <c r="B56" s="20" t="s">
        <v>60</v>
      </c>
      <c r="C56" s="30">
        <v>29</v>
      </c>
      <c r="D56" s="57" t="str">
        <f t="shared" si="0"/>
        <v>PASS</v>
      </c>
    </row>
    <row r="57" spans="1:26" ht="15.75" customHeight="1" x14ac:dyDescent="0.25">
      <c r="A57" s="56">
        <v>50</v>
      </c>
      <c r="B57" s="20" t="s">
        <v>61</v>
      </c>
      <c r="C57" s="30">
        <v>26</v>
      </c>
      <c r="D57" s="57" t="str">
        <f t="shared" si="0"/>
        <v>PASS</v>
      </c>
    </row>
    <row r="58" spans="1:26" ht="15.75" customHeight="1" x14ac:dyDescent="0.25">
      <c r="A58" s="56">
        <v>51</v>
      </c>
      <c r="B58" s="20" t="s">
        <v>62</v>
      </c>
      <c r="C58" s="26">
        <v>28</v>
      </c>
      <c r="D58" s="57" t="str">
        <f t="shared" si="0"/>
        <v>PASS</v>
      </c>
    </row>
    <row r="59" spans="1:26" ht="15.75" customHeight="1" x14ac:dyDescent="0.25">
      <c r="A59" s="56">
        <v>52</v>
      </c>
      <c r="B59" s="20" t="s">
        <v>63</v>
      </c>
      <c r="C59" s="30">
        <v>28</v>
      </c>
      <c r="D59" s="57" t="str">
        <f t="shared" si="0"/>
        <v>PASS</v>
      </c>
    </row>
    <row r="60" spans="1:26" ht="15.75" customHeight="1" x14ac:dyDescent="0.25">
      <c r="A60" s="56">
        <v>53</v>
      </c>
      <c r="B60" s="20" t="s">
        <v>64</v>
      </c>
      <c r="C60" s="30">
        <v>25</v>
      </c>
      <c r="D60" s="57" t="str">
        <f t="shared" si="0"/>
        <v>PASS</v>
      </c>
    </row>
    <row r="61" spans="1:26" ht="15.75" customHeight="1" x14ac:dyDescent="0.25">
      <c r="A61" s="56">
        <v>54</v>
      </c>
      <c r="B61" s="20" t="s">
        <v>65</v>
      </c>
      <c r="C61" s="30">
        <v>26</v>
      </c>
      <c r="D61" s="57" t="str">
        <f t="shared" si="0"/>
        <v>PASS</v>
      </c>
    </row>
    <row r="62" spans="1:26" ht="15.75" customHeight="1" x14ac:dyDescent="0.25">
      <c r="A62" s="56">
        <v>55</v>
      </c>
      <c r="B62" s="20" t="s">
        <v>66</v>
      </c>
      <c r="C62" s="30">
        <v>28</v>
      </c>
      <c r="D62" s="57" t="str">
        <f t="shared" si="0"/>
        <v>PASS</v>
      </c>
    </row>
    <row r="63" spans="1:26" ht="15.75" customHeight="1" x14ac:dyDescent="0.25">
      <c r="A63" s="56">
        <v>56</v>
      </c>
      <c r="B63" s="20" t="s">
        <v>67</v>
      </c>
      <c r="C63" s="30">
        <v>28</v>
      </c>
      <c r="D63" s="57"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6">
        <v>57</v>
      </c>
      <c r="B64" s="20" t="s">
        <v>68</v>
      </c>
      <c r="C64" s="30">
        <v>28</v>
      </c>
      <c r="D64" s="57"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6">
        <v>58</v>
      </c>
      <c r="B65" s="20" t="s">
        <v>69</v>
      </c>
      <c r="C65" s="30">
        <v>27</v>
      </c>
      <c r="D65" s="57"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6">
        <v>59</v>
      </c>
      <c r="B66" s="28" t="s">
        <v>70</v>
      </c>
      <c r="C66" s="30">
        <v>22</v>
      </c>
      <c r="D66" s="57"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6">
        <v>60</v>
      </c>
      <c r="B67" s="28" t="s">
        <v>71</v>
      </c>
      <c r="C67" s="30">
        <v>25</v>
      </c>
      <c r="D67" s="57"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6">
        <v>61</v>
      </c>
      <c r="B68" s="28" t="s">
        <v>72</v>
      </c>
      <c r="C68" s="30">
        <v>28</v>
      </c>
      <c r="D68" s="57"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6">
        <v>62</v>
      </c>
      <c r="B69" s="28" t="s">
        <v>73</v>
      </c>
      <c r="C69" s="26">
        <v>28</v>
      </c>
      <c r="D69" s="57"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6">
        <v>63</v>
      </c>
      <c r="B70" s="28" t="s">
        <v>74</v>
      </c>
      <c r="C70" s="30">
        <v>29</v>
      </c>
      <c r="D70" s="57"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6">
        <v>64</v>
      </c>
      <c r="B71" s="28" t="s">
        <v>75</v>
      </c>
      <c r="C71" s="26">
        <v>26</v>
      </c>
      <c r="D71" s="57"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6">
        <v>65</v>
      </c>
      <c r="B72" s="28" t="s">
        <v>76</v>
      </c>
      <c r="C72" s="30">
        <v>26</v>
      </c>
      <c r="D72" s="57"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6">
        <v>66</v>
      </c>
      <c r="B73" s="28" t="s">
        <v>77</v>
      </c>
      <c r="C73" s="30">
        <v>25</v>
      </c>
      <c r="D73" s="57"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6">
        <v>67</v>
      </c>
      <c r="B74" s="28" t="s">
        <v>78</v>
      </c>
      <c r="C74" s="30">
        <v>26</v>
      </c>
      <c r="D74" s="57"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6">
        <v>68</v>
      </c>
      <c r="B75" s="28" t="s">
        <v>79</v>
      </c>
      <c r="C75" s="30">
        <v>26</v>
      </c>
      <c r="D75" s="57"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6">
        <v>69</v>
      </c>
      <c r="B76" s="28" t="s">
        <v>80</v>
      </c>
      <c r="C76" s="30">
        <v>29</v>
      </c>
      <c r="D76" s="57"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6">
        <v>70</v>
      </c>
      <c r="B77" s="28" t="s">
        <v>81</v>
      </c>
      <c r="C77" s="30">
        <v>27</v>
      </c>
      <c r="D77" s="57"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6">
        <v>71</v>
      </c>
      <c r="B78" s="28" t="s">
        <v>82</v>
      </c>
      <c r="C78" s="30">
        <v>23</v>
      </c>
      <c r="D78" s="57"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6">
        <v>72</v>
      </c>
      <c r="B79" s="28" t="s">
        <v>83</v>
      </c>
      <c r="C79" s="30">
        <v>24</v>
      </c>
      <c r="D79" s="57"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6">
        <v>73</v>
      </c>
      <c r="B80" s="28" t="s">
        <v>84</v>
      </c>
      <c r="C80" s="30">
        <v>25</v>
      </c>
      <c r="D80" s="57"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6">
        <v>74</v>
      </c>
      <c r="B81" s="28" t="s">
        <v>85</v>
      </c>
      <c r="C81" s="30">
        <v>27</v>
      </c>
      <c r="D81" s="57"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6">
        <v>75</v>
      </c>
      <c r="B82" s="28" t="s">
        <v>86</v>
      </c>
      <c r="C82" s="30">
        <v>25</v>
      </c>
      <c r="D82" s="57"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6">
        <v>76</v>
      </c>
      <c r="B83" s="28" t="s">
        <v>87</v>
      </c>
      <c r="C83" s="26">
        <v>24</v>
      </c>
      <c r="D83" s="57"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6">
        <v>77</v>
      </c>
      <c r="B84" s="28" t="s">
        <v>88</v>
      </c>
      <c r="C84" s="30">
        <v>22</v>
      </c>
      <c r="D84" s="57"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6">
        <v>78</v>
      </c>
      <c r="B85" s="28" t="s">
        <v>89</v>
      </c>
      <c r="C85" s="30">
        <v>27</v>
      </c>
      <c r="D85" s="57"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58">
        <v>79</v>
      </c>
      <c r="B86" s="28" t="s">
        <v>90</v>
      </c>
      <c r="C86" s="30">
        <v>26</v>
      </c>
      <c r="D86" s="57"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66">
        <v>80</v>
      </c>
      <c r="B87" s="28" t="s">
        <v>91</v>
      </c>
      <c r="C87" s="30">
        <v>28</v>
      </c>
      <c r="D87" s="57" t="str">
        <f t="shared" si="1"/>
        <v>PASS</v>
      </c>
    </row>
    <row r="88" spans="1:26" ht="15.75" customHeight="1" x14ac:dyDescent="0.25">
      <c r="A88" s="59"/>
      <c r="B88" s="1"/>
      <c r="C88" s="68"/>
      <c r="D88" s="60"/>
    </row>
    <row r="89" spans="1:26" ht="15.75" customHeight="1" x14ac:dyDescent="0.25">
      <c r="A89" s="59"/>
      <c r="B89" s="39" t="s">
        <v>98</v>
      </c>
      <c r="C89" s="61">
        <v>80</v>
      </c>
      <c r="D89" s="60"/>
    </row>
    <row r="90" spans="1:26" ht="15.75" customHeight="1" x14ac:dyDescent="0.25">
      <c r="A90" s="59"/>
      <c r="B90" s="39" t="s">
        <v>99</v>
      </c>
      <c r="C90" s="61">
        <v>80</v>
      </c>
      <c r="D90" s="60"/>
    </row>
    <row r="91" spans="1:26" ht="15.75" customHeight="1" x14ac:dyDescent="0.25">
      <c r="A91" s="59"/>
      <c r="B91" s="39" t="s">
        <v>100</v>
      </c>
      <c r="C91" s="61">
        <v>80</v>
      </c>
      <c r="D91" s="60"/>
    </row>
    <row r="92" spans="1:26" ht="15.75" customHeight="1" x14ac:dyDescent="0.25">
      <c r="A92" s="59"/>
      <c r="B92" s="39" t="s">
        <v>101</v>
      </c>
      <c r="C92" s="61">
        <v>0</v>
      </c>
      <c r="D92" s="60"/>
    </row>
    <row r="93" spans="1:26" ht="15.75" customHeight="1" x14ac:dyDescent="0.25">
      <c r="A93" s="59"/>
      <c r="B93" s="39" t="s">
        <v>102</v>
      </c>
      <c r="C93" s="41">
        <f>D93/C91</f>
        <v>1</v>
      </c>
      <c r="D93" s="62">
        <v>80</v>
      </c>
    </row>
    <row r="94" spans="1:26" ht="15.75" customHeight="1" x14ac:dyDescent="0.25">
      <c r="A94" s="59"/>
      <c r="B94" s="39" t="s">
        <v>103</v>
      </c>
      <c r="C94" s="41">
        <f>D94/C90</f>
        <v>0.98750000000000004</v>
      </c>
      <c r="D94" s="62">
        <f>COUNTIF(C8:C86,"&gt;=20")</f>
        <v>79</v>
      </c>
    </row>
    <row r="95" spans="1:26" ht="15.75" customHeight="1" x14ac:dyDescent="0.25">
      <c r="A95" s="59"/>
      <c r="B95" s="39" t="s">
        <v>104</v>
      </c>
      <c r="C95" s="41">
        <f>D95/C90</f>
        <v>0</v>
      </c>
      <c r="D95" s="63">
        <f>COUNTIF(C8:C86,"&gt;=18")-D94</f>
        <v>0</v>
      </c>
    </row>
    <row r="96" spans="1:26" ht="15.75" customHeight="1" x14ac:dyDescent="0.25">
      <c r="A96" s="59"/>
      <c r="B96" s="39" t="s">
        <v>105</v>
      </c>
      <c r="C96" s="41">
        <f>D96/C90</f>
        <v>0</v>
      </c>
      <c r="D96" s="63">
        <f>COUNTIF(C8:C86,"&gt;=15")-D95-D94</f>
        <v>0</v>
      </c>
    </row>
    <row r="97" spans="1:4" ht="15.75" customHeight="1" x14ac:dyDescent="0.25">
      <c r="A97" s="59"/>
      <c r="B97" s="42" t="s">
        <v>106</v>
      </c>
      <c r="C97" s="41">
        <f>D97/C90</f>
        <v>0</v>
      </c>
      <c r="D97" s="63">
        <f>COUNTIF(C8:C86,"&gt;=12")-D96-D95-D94</f>
        <v>0</v>
      </c>
    </row>
    <row r="98" spans="1:4" ht="15.75" customHeight="1" x14ac:dyDescent="0.25">
      <c r="A98" s="59"/>
      <c r="B98" s="39" t="s">
        <v>107</v>
      </c>
      <c r="C98" s="41">
        <f>C91/C90</f>
        <v>1</v>
      </c>
      <c r="D98" s="62"/>
    </row>
    <row r="99" spans="1:4" ht="15.75" customHeight="1" x14ac:dyDescent="0.25">
      <c r="A99" s="59"/>
      <c r="B99" s="1"/>
      <c r="C99" s="1"/>
      <c r="D99" s="64"/>
    </row>
    <row r="100" spans="1:4" ht="15.75" customHeight="1" x14ac:dyDescent="0.25">
      <c r="A100" s="105" t="s">
        <v>118</v>
      </c>
      <c r="B100" s="86"/>
      <c r="C100" s="86"/>
      <c r="D100" s="106"/>
    </row>
    <row r="101" spans="1:4" ht="104.25" customHeight="1" x14ac:dyDescent="0.25">
      <c r="A101" s="107" t="s">
        <v>123</v>
      </c>
      <c r="B101" s="98"/>
      <c r="C101" s="98"/>
      <c r="D101" s="108"/>
    </row>
    <row r="102" spans="1:4" ht="15.75" customHeight="1" x14ac:dyDescent="0.25"/>
    <row r="103" spans="1:4" ht="15.75" customHeight="1" x14ac:dyDescent="0.25"/>
    <row r="104" spans="1:4" ht="15.75" customHeight="1" x14ac:dyDescent="0.25"/>
    <row r="105" spans="1:4" ht="15.75" customHeight="1" x14ac:dyDescent="0.25"/>
    <row r="106" spans="1:4" ht="15.75" customHeight="1" x14ac:dyDescent="0.25"/>
    <row r="107" spans="1:4" ht="15.75" customHeight="1" x14ac:dyDescent="0.25"/>
    <row r="108" spans="1:4" ht="15.75" customHeight="1" x14ac:dyDescent="0.25"/>
    <row r="109" spans="1:4" ht="15.75" customHeight="1" x14ac:dyDescent="0.25"/>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8">
    <mergeCell ref="A6:D6"/>
    <mergeCell ref="A100:D100"/>
    <mergeCell ref="A101:D101"/>
    <mergeCell ref="A1:D1"/>
    <mergeCell ref="A2:D2"/>
    <mergeCell ref="A3:D3"/>
    <mergeCell ref="A4:D4"/>
    <mergeCell ref="A5:D5"/>
  </mergeCells>
  <conditionalFormatting sqref="C26 C58 C69 C71 C83">
    <cfRule type="cellIs" dxfId="9" priority="1" operator="lessThan">
      <formula>12</formula>
    </cfRule>
  </conditionalFormatting>
  <pageMargins left="0.7" right="0.7" top="0.75" bottom="0.75"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40"/>
  <sheetViews>
    <sheetView workbookViewId="0">
      <selection activeCell="G2" sqref="G2"/>
    </sheetView>
  </sheetViews>
  <sheetFormatPr defaultColWidth="14.42578125" defaultRowHeight="15" customHeight="1" x14ac:dyDescent="0.25"/>
  <cols>
    <col min="1" max="1" width="10.28515625" customWidth="1"/>
    <col min="2" max="2" width="41.140625" customWidth="1"/>
    <col min="3" max="3" width="16.42578125" customWidth="1"/>
    <col min="4" max="4" width="25.7109375" customWidth="1"/>
    <col min="5" max="26" width="8.7109375" customWidth="1"/>
  </cols>
  <sheetData>
    <row r="1" spans="1:4" ht="69" customHeight="1" x14ac:dyDescent="0.25">
      <c r="A1" s="94"/>
      <c r="B1" s="95"/>
      <c r="C1" s="95"/>
      <c r="D1" s="96"/>
    </row>
    <row r="2" spans="1:4" ht="21" x14ac:dyDescent="0.35">
      <c r="A2" s="97" t="s">
        <v>112</v>
      </c>
      <c r="B2" s="98"/>
      <c r="C2" s="98"/>
      <c r="D2" s="99"/>
    </row>
    <row r="3" spans="1:4" ht="15.75" x14ac:dyDescent="0.25">
      <c r="A3" s="100" t="s">
        <v>120</v>
      </c>
      <c r="B3" s="98"/>
      <c r="C3" s="98"/>
      <c r="D3" s="99"/>
    </row>
    <row r="4" spans="1:4" ht="15.75" x14ac:dyDescent="0.25">
      <c r="A4" s="101" t="s">
        <v>126</v>
      </c>
      <c r="B4" s="98"/>
      <c r="C4" s="98"/>
      <c r="D4" s="99"/>
    </row>
    <row r="5" spans="1:4" ht="15.75" x14ac:dyDescent="0.25">
      <c r="A5" s="101" t="s">
        <v>113</v>
      </c>
      <c r="B5" s="98"/>
      <c r="C5" s="98"/>
      <c r="D5" s="99"/>
    </row>
    <row r="6" spans="1:4" ht="15.75" x14ac:dyDescent="0.25">
      <c r="A6" s="102" t="s">
        <v>179</v>
      </c>
      <c r="B6" s="103"/>
      <c r="C6" s="103"/>
      <c r="D6" s="104"/>
    </row>
    <row r="7" spans="1:4" x14ac:dyDescent="0.25">
      <c r="A7" s="52" t="s">
        <v>114</v>
      </c>
      <c r="B7" s="53" t="s">
        <v>115</v>
      </c>
      <c r="C7" s="54" t="s">
        <v>116</v>
      </c>
      <c r="D7" s="55" t="s">
        <v>117</v>
      </c>
    </row>
    <row r="8" spans="1:4" x14ac:dyDescent="0.25">
      <c r="A8" s="56">
        <v>1</v>
      </c>
      <c r="B8" s="14" t="s">
        <v>12</v>
      </c>
      <c r="C8" s="16">
        <v>30</v>
      </c>
      <c r="D8" s="57" t="str">
        <f t="shared" ref="D8:D71" si="0">IF(C8&gt;=12, "PASS", "FAIL")</f>
        <v>PASS</v>
      </c>
    </row>
    <row r="9" spans="1:4" x14ac:dyDescent="0.25">
      <c r="A9" s="56">
        <v>2</v>
      </c>
      <c r="B9" s="20" t="s">
        <v>13</v>
      </c>
      <c r="C9" s="22">
        <v>29</v>
      </c>
      <c r="D9" s="57" t="str">
        <f t="shared" si="0"/>
        <v>PASS</v>
      </c>
    </row>
    <row r="10" spans="1:4" x14ac:dyDescent="0.25">
      <c r="A10" s="56">
        <v>3</v>
      </c>
      <c r="B10" s="20" t="s">
        <v>14</v>
      </c>
      <c r="C10" s="22">
        <v>25</v>
      </c>
      <c r="D10" s="57" t="str">
        <f t="shared" si="0"/>
        <v>PASS</v>
      </c>
    </row>
    <row r="11" spans="1:4" x14ac:dyDescent="0.25">
      <c r="A11" s="56">
        <v>4</v>
      </c>
      <c r="B11" s="20" t="s">
        <v>15</v>
      </c>
      <c r="C11" s="22">
        <v>26</v>
      </c>
      <c r="D11" s="57" t="str">
        <f t="shared" si="0"/>
        <v>PASS</v>
      </c>
    </row>
    <row r="12" spans="1:4" x14ac:dyDescent="0.25">
      <c r="A12" s="56">
        <v>5</v>
      </c>
      <c r="B12" s="20" t="s">
        <v>16</v>
      </c>
      <c r="C12" s="22">
        <v>26</v>
      </c>
      <c r="D12" s="57" t="str">
        <f t="shared" si="0"/>
        <v>PASS</v>
      </c>
    </row>
    <row r="13" spans="1:4" x14ac:dyDescent="0.25">
      <c r="A13" s="56">
        <v>6</v>
      </c>
      <c r="B13" s="20" t="s">
        <v>17</v>
      </c>
      <c r="C13" s="22">
        <v>25</v>
      </c>
      <c r="D13" s="57" t="str">
        <f t="shared" si="0"/>
        <v>PASS</v>
      </c>
    </row>
    <row r="14" spans="1:4" x14ac:dyDescent="0.25">
      <c r="A14" s="56">
        <v>7</v>
      </c>
      <c r="B14" s="20" t="s">
        <v>18</v>
      </c>
      <c r="C14" s="22">
        <v>28</v>
      </c>
      <c r="D14" s="57" t="str">
        <f t="shared" si="0"/>
        <v>PASS</v>
      </c>
    </row>
    <row r="15" spans="1:4" x14ac:dyDescent="0.25">
      <c r="A15" s="56">
        <v>8</v>
      </c>
      <c r="B15" s="20" t="s">
        <v>19</v>
      </c>
      <c r="C15" s="22">
        <v>28</v>
      </c>
      <c r="D15" s="57" t="str">
        <f t="shared" si="0"/>
        <v>PASS</v>
      </c>
    </row>
    <row r="16" spans="1:4" x14ac:dyDescent="0.25">
      <c r="A16" s="56">
        <v>9</v>
      </c>
      <c r="B16" s="20" t="s">
        <v>20</v>
      </c>
      <c r="C16" s="22">
        <v>25</v>
      </c>
      <c r="D16" s="57" t="str">
        <f t="shared" si="0"/>
        <v>PASS</v>
      </c>
    </row>
    <row r="17" spans="1:4" x14ac:dyDescent="0.25">
      <c r="A17" s="56">
        <v>10</v>
      </c>
      <c r="B17" s="20" t="s">
        <v>21</v>
      </c>
      <c r="C17" s="22">
        <v>26</v>
      </c>
      <c r="D17" s="57" t="str">
        <f t="shared" si="0"/>
        <v>PASS</v>
      </c>
    </row>
    <row r="18" spans="1:4" x14ac:dyDescent="0.25">
      <c r="A18" s="56">
        <v>11</v>
      </c>
      <c r="B18" s="20" t="s">
        <v>22</v>
      </c>
      <c r="C18" s="22">
        <v>28</v>
      </c>
      <c r="D18" s="57" t="str">
        <f t="shared" si="0"/>
        <v>PASS</v>
      </c>
    </row>
    <row r="19" spans="1:4" x14ac:dyDescent="0.25">
      <c r="A19" s="56">
        <v>12</v>
      </c>
      <c r="B19" s="20" t="s">
        <v>23</v>
      </c>
      <c r="C19" s="22">
        <v>26</v>
      </c>
      <c r="D19" s="57" t="str">
        <f t="shared" si="0"/>
        <v>PASS</v>
      </c>
    </row>
    <row r="20" spans="1:4" x14ac:dyDescent="0.25">
      <c r="A20" s="56">
        <v>13</v>
      </c>
      <c r="B20" s="20" t="s">
        <v>24</v>
      </c>
      <c r="C20" s="22">
        <v>26</v>
      </c>
      <c r="D20" s="57" t="str">
        <f t="shared" si="0"/>
        <v>PASS</v>
      </c>
    </row>
    <row r="21" spans="1:4" x14ac:dyDescent="0.25">
      <c r="A21" s="56">
        <v>14</v>
      </c>
      <c r="B21" s="20" t="s">
        <v>25</v>
      </c>
      <c r="C21" s="22">
        <v>29</v>
      </c>
      <c r="D21" s="57" t="str">
        <f t="shared" si="0"/>
        <v>PASS</v>
      </c>
    </row>
    <row r="22" spans="1:4" x14ac:dyDescent="0.25">
      <c r="A22" s="56">
        <v>15</v>
      </c>
      <c r="B22" s="20" t="s">
        <v>26</v>
      </c>
      <c r="C22" s="22">
        <v>26</v>
      </c>
      <c r="D22" s="57" t="str">
        <f t="shared" si="0"/>
        <v>PASS</v>
      </c>
    </row>
    <row r="23" spans="1:4" x14ac:dyDescent="0.25">
      <c r="A23" s="56">
        <v>16</v>
      </c>
      <c r="B23" s="20" t="s">
        <v>27</v>
      </c>
      <c r="C23" s="22">
        <v>28</v>
      </c>
      <c r="D23" s="57" t="str">
        <f t="shared" si="0"/>
        <v>PASS</v>
      </c>
    </row>
    <row r="24" spans="1:4" x14ac:dyDescent="0.25">
      <c r="A24" s="56">
        <v>17</v>
      </c>
      <c r="B24" s="20" t="s">
        <v>28</v>
      </c>
      <c r="C24" s="22">
        <v>28</v>
      </c>
      <c r="D24" s="57" t="str">
        <f t="shared" si="0"/>
        <v>PASS</v>
      </c>
    </row>
    <row r="25" spans="1:4" x14ac:dyDescent="0.25">
      <c r="A25" s="56">
        <v>18</v>
      </c>
      <c r="B25" s="20" t="s">
        <v>29</v>
      </c>
      <c r="C25" s="22">
        <v>29</v>
      </c>
      <c r="D25" s="57" t="str">
        <f t="shared" si="0"/>
        <v>PASS</v>
      </c>
    </row>
    <row r="26" spans="1:4" x14ac:dyDescent="0.25">
      <c r="A26" s="56">
        <v>19</v>
      </c>
      <c r="B26" s="20" t="s">
        <v>30</v>
      </c>
      <c r="C26" s="22">
        <v>29</v>
      </c>
      <c r="D26" s="57" t="str">
        <f t="shared" si="0"/>
        <v>PASS</v>
      </c>
    </row>
    <row r="27" spans="1:4" x14ac:dyDescent="0.25">
      <c r="A27" s="56">
        <v>20</v>
      </c>
      <c r="B27" s="20" t="s">
        <v>31</v>
      </c>
      <c r="C27" s="22">
        <v>28</v>
      </c>
      <c r="D27" s="57" t="str">
        <f t="shared" si="0"/>
        <v>PASS</v>
      </c>
    </row>
    <row r="28" spans="1:4" x14ac:dyDescent="0.25">
      <c r="A28" s="56">
        <v>21</v>
      </c>
      <c r="B28" s="20" t="s">
        <v>32</v>
      </c>
      <c r="C28" s="22">
        <v>28</v>
      </c>
      <c r="D28" s="57" t="str">
        <f t="shared" si="0"/>
        <v>PASS</v>
      </c>
    </row>
    <row r="29" spans="1:4" x14ac:dyDescent="0.25">
      <c r="A29" s="56">
        <v>22</v>
      </c>
      <c r="B29" s="20" t="s">
        <v>33</v>
      </c>
      <c r="C29" s="22">
        <v>28</v>
      </c>
      <c r="D29" s="57" t="str">
        <f t="shared" si="0"/>
        <v>PASS</v>
      </c>
    </row>
    <row r="30" spans="1:4" x14ac:dyDescent="0.25">
      <c r="A30" s="56">
        <v>23</v>
      </c>
      <c r="B30" s="20" t="s">
        <v>34</v>
      </c>
      <c r="C30" s="22">
        <v>29</v>
      </c>
      <c r="D30" s="57" t="str">
        <f t="shared" si="0"/>
        <v>PASS</v>
      </c>
    </row>
    <row r="31" spans="1:4" x14ac:dyDescent="0.25">
      <c r="A31" s="56">
        <v>24</v>
      </c>
      <c r="B31" s="20" t="s">
        <v>35</v>
      </c>
      <c r="C31" s="22">
        <v>25</v>
      </c>
      <c r="D31" s="57" t="str">
        <f t="shared" si="0"/>
        <v>PASS</v>
      </c>
    </row>
    <row r="32" spans="1:4" x14ac:dyDescent="0.25">
      <c r="A32" s="56">
        <v>25</v>
      </c>
      <c r="B32" s="20" t="s">
        <v>36</v>
      </c>
      <c r="C32" s="22">
        <v>30</v>
      </c>
      <c r="D32" s="57" t="str">
        <f t="shared" si="0"/>
        <v>PASS</v>
      </c>
    </row>
    <row r="33" spans="1:4" x14ac:dyDescent="0.25">
      <c r="A33" s="56">
        <v>26</v>
      </c>
      <c r="B33" s="20" t="s">
        <v>37</v>
      </c>
      <c r="C33" s="22">
        <v>26</v>
      </c>
      <c r="D33" s="57" t="str">
        <f t="shared" si="0"/>
        <v>PASS</v>
      </c>
    </row>
    <row r="34" spans="1:4" x14ac:dyDescent="0.25">
      <c r="A34" s="56">
        <v>27</v>
      </c>
      <c r="B34" s="20" t="s">
        <v>38</v>
      </c>
      <c r="C34" s="22">
        <v>30</v>
      </c>
      <c r="D34" s="57" t="str">
        <f t="shared" si="0"/>
        <v>PASS</v>
      </c>
    </row>
    <row r="35" spans="1:4" x14ac:dyDescent="0.25">
      <c r="A35" s="56">
        <v>28</v>
      </c>
      <c r="B35" s="20" t="s">
        <v>39</v>
      </c>
      <c r="C35" s="22">
        <v>30</v>
      </c>
      <c r="D35" s="57" t="str">
        <f t="shared" si="0"/>
        <v>PASS</v>
      </c>
    </row>
    <row r="36" spans="1:4" x14ac:dyDescent="0.25">
      <c r="A36" s="56">
        <v>29</v>
      </c>
      <c r="B36" s="20" t="s">
        <v>40</v>
      </c>
      <c r="C36" s="22">
        <v>28</v>
      </c>
      <c r="D36" s="57" t="str">
        <f t="shared" si="0"/>
        <v>PASS</v>
      </c>
    </row>
    <row r="37" spans="1:4" x14ac:dyDescent="0.25">
      <c r="A37" s="56">
        <v>30</v>
      </c>
      <c r="B37" s="20" t="s">
        <v>41</v>
      </c>
      <c r="C37" s="22">
        <v>27</v>
      </c>
      <c r="D37" s="57" t="str">
        <f t="shared" si="0"/>
        <v>PASS</v>
      </c>
    </row>
    <row r="38" spans="1:4" x14ac:dyDescent="0.25">
      <c r="A38" s="56">
        <v>31</v>
      </c>
      <c r="B38" s="20" t="s">
        <v>42</v>
      </c>
      <c r="C38" s="22">
        <v>28</v>
      </c>
      <c r="D38" s="57" t="str">
        <f t="shared" si="0"/>
        <v>PASS</v>
      </c>
    </row>
    <row r="39" spans="1:4" x14ac:dyDescent="0.25">
      <c r="A39" s="56">
        <v>32</v>
      </c>
      <c r="B39" s="20" t="s">
        <v>43</v>
      </c>
      <c r="C39" s="22">
        <v>25</v>
      </c>
      <c r="D39" s="57" t="str">
        <f t="shared" si="0"/>
        <v>PASS</v>
      </c>
    </row>
    <row r="40" spans="1:4" x14ac:dyDescent="0.25">
      <c r="A40" s="56">
        <v>33</v>
      </c>
      <c r="B40" s="20" t="s">
        <v>44</v>
      </c>
      <c r="C40" s="22">
        <v>28</v>
      </c>
      <c r="D40" s="57" t="str">
        <f t="shared" si="0"/>
        <v>PASS</v>
      </c>
    </row>
    <row r="41" spans="1:4" x14ac:dyDescent="0.25">
      <c r="A41" s="56">
        <v>34</v>
      </c>
      <c r="B41" s="20" t="s">
        <v>45</v>
      </c>
      <c r="C41" s="22">
        <v>28</v>
      </c>
      <c r="D41" s="57" t="str">
        <f t="shared" si="0"/>
        <v>PASS</v>
      </c>
    </row>
    <row r="42" spans="1:4" x14ac:dyDescent="0.25">
      <c r="A42" s="56">
        <v>35</v>
      </c>
      <c r="B42" s="20" t="s">
        <v>46</v>
      </c>
      <c r="C42" s="22">
        <v>28</v>
      </c>
      <c r="D42" s="57" t="str">
        <f t="shared" si="0"/>
        <v>PASS</v>
      </c>
    </row>
    <row r="43" spans="1:4" x14ac:dyDescent="0.25">
      <c r="A43" s="56">
        <v>36</v>
      </c>
      <c r="B43" s="20" t="s">
        <v>47</v>
      </c>
      <c r="C43" s="22">
        <v>26</v>
      </c>
      <c r="D43" s="57" t="str">
        <f t="shared" si="0"/>
        <v>PASS</v>
      </c>
    </row>
    <row r="44" spans="1:4" x14ac:dyDescent="0.25">
      <c r="A44" s="56">
        <v>37</v>
      </c>
      <c r="B44" s="20" t="s">
        <v>48</v>
      </c>
      <c r="C44" s="22">
        <v>26</v>
      </c>
      <c r="D44" s="57" t="str">
        <f t="shared" si="0"/>
        <v>PASS</v>
      </c>
    </row>
    <row r="45" spans="1:4" x14ac:dyDescent="0.25">
      <c r="A45" s="56">
        <v>38</v>
      </c>
      <c r="B45" s="20" t="s">
        <v>49</v>
      </c>
      <c r="C45" s="22">
        <v>25</v>
      </c>
      <c r="D45" s="57" t="str">
        <f t="shared" si="0"/>
        <v>PASS</v>
      </c>
    </row>
    <row r="46" spans="1:4" x14ac:dyDescent="0.25">
      <c r="A46" s="56">
        <v>39</v>
      </c>
      <c r="B46" s="20" t="s">
        <v>50</v>
      </c>
      <c r="C46" s="22">
        <v>29</v>
      </c>
      <c r="D46" s="57" t="str">
        <f t="shared" si="0"/>
        <v>PASS</v>
      </c>
    </row>
    <row r="47" spans="1:4" x14ac:dyDescent="0.25">
      <c r="A47" s="56">
        <v>40</v>
      </c>
      <c r="B47" s="20" t="s">
        <v>51</v>
      </c>
      <c r="C47" s="22">
        <v>28</v>
      </c>
      <c r="D47" s="57" t="str">
        <f t="shared" si="0"/>
        <v>PASS</v>
      </c>
    </row>
    <row r="48" spans="1:4" ht="16.5" customHeight="1" x14ac:dyDescent="0.25">
      <c r="A48" s="56">
        <v>41</v>
      </c>
      <c r="B48" s="20" t="s">
        <v>52</v>
      </c>
      <c r="C48" s="22">
        <v>28</v>
      </c>
      <c r="D48" s="57" t="str">
        <f t="shared" si="0"/>
        <v>PASS</v>
      </c>
    </row>
    <row r="49" spans="1:26" x14ac:dyDescent="0.25">
      <c r="A49" s="56">
        <v>42</v>
      </c>
      <c r="B49" s="20" t="s">
        <v>53</v>
      </c>
      <c r="C49" s="22">
        <v>30</v>
      </c>
      <c r="D49" s="57" t="str">
        <f t="shared" si="0"/>
        <v>PASS</v>
      </c>
    </row>
    <row r="50" spans="1:26" x14ac:dyDescent="0.25">
      <c r="A50" s="56">
        <v>43</v>
      </c>
      <c r="B50" s="20" t="s">
        <v>54</v>
      </c>
      <c r="C50" s="22">
        <v>30</v>
      </c>
      <c r="D50" s="57" t="str">
        <f t="shared" si="0"/>
        <v>PASS</v>
      </c>
    </row>
    <row r="51" spans="1:26" x14ac:dyDescent="0.25">
      <c r="A51" s="56">
        <v>44</v>
      </c>
      <c r="B51" s="20" t="s">
        <v>55</v>
      </c>
      <c r="C51" s="22">
        <v>30</v>
      </c>
      <c r="D51" s="57" t="str">
        <f t="shared" si="0"/>
        <v>PASS</v>
      </c>
    </row>
    <row r="52" spans="1:26" x14ac:dyDescent="0.25">
      <c r="A52" s="56">
        <v>45</v>
      </c>
      <c r="B52" s="20" t="s">
        <v>56</v>
      </c>
      <c r="C52" s="22">
        <v>28</v>
      </c>
      <c r="D52" s="57" t="str">
        <f t="shared" si="0"/>
        <v>PASS</v>
      </c>
    </row>
    <row r="53" spans="1:26" x14ac:dyDescent="0.25">
      <c r="A53" s="56">
        <v>46</v>
      </c>
      <c r="B53" s="20" t="s">
        <v>57</v>
      </c>
      <c r="C53" s="22">
        <v>25</v>
      </c>
      <c r="D53" s="57" t="str">
        <f t="shared" si="0"/>
        <v>PASS</v>
      </c>
    </row>
    <row r="54" spans="1:26" x14ac:dyDescent="0.25">
      <c r="A54" s="56">
        <v>47</v>
      </c>
      <c r="B54" s="20" t="s">
        <v>58</v>
      </c>
      <c r="C54" s="22">
        <v>26</v>
      </c>
      <c r="D54" s="57" t="str">
        <f t="shared" si="0"/>
        <v>PASS</v>
      </c>
    </row>
    <row r="55" spans="1:26" ht="14.25" customHeight="1" x14ac:dyDescent="0.25">
      <c r="A55" s="56">
        <v>48</v>
      </c>
      <c r="B55" s="20" t="s">
        <v>59</v>
      </c>
      <c r="C55" s="22">
        <v>25</v>
      </c>
      <c r="D55" s="57" t="str">
        <f t="shared" si="0"/>
        <v>PASS</v>
      </c>
    </row>
    <row r="56" spans="1:26" x14ac:dyDescent="0.25">
      <c r="A56" s="56">
        <v>49</v>
      </c>
      <c r="B56" s="20" t="s">
        <v>60</v>
      </c>
      <c r="C56" s="22">
        <v>30</v>
      </c>
      <c r="D56" s="57" t="str">
        <f t="shared" si="0"/>
        <v>PASS</v>
      </c>
    </row>
    <row r="57" spans="1:26" x14ac:dyDescent="0.25">
      <c r="A57" s="56">
        <v>50</v>
      </c>
      <c r="B57" s="20" t="s">
        <v>61</v>
      </c>
      <c r="C57" s="22">
        <v>28</v>
      </c>
      <c r="D57" s="57" t="str">
        <f t="shared" si="0"/>
        <v>PASS</v>
      </c>
    </row>
    <row r="58" spans="1:26" x14ac:dyDescent="0.25">
      <c r="A58" s="56">
        <v>51</v>
      </c>
      <c r="B58" s="20" t="s">
        <v>62</v>
      </c>
      <c r="C58" s="22">
        <v>29</v>
      </c>
      <c r="D58" s="57" t="str">
        <f t="shared" si="0"/>
        <v>PASS</v>
      </c>
    </row>
    <row r="59" spans="1:26" x14ac:dyDescent="0.25">
      <c r="A59" s="56">
        <v>52</v>
      </c>
      <c r="B59" s="20" t="s">
        <v>63</v>
      </c>
      <c r="C59" s="22">
        <v>26</v>
      </c>
      <c r="D59" s="57" t="str">
        <f t="shared" si="0"/>
        <v>PASS</v>
      </c>
    </row>
    <row r="60" spans="1:26" ht="15.75" customHeight="1" x14ac:dyDescent="0.25">
      <c r="A60" s="56">
        <v>53</v>
      </c>
      <c r="B60" s="20" t="s">
        <v>64</v>
      </c>
      <c r="C60" s="22">
        <v>25</v>
      </c>
      <c r="D60" s="57" t="str">
        <f t="shared" si="0"/>
        <v>PASS</v>
      </c>
    </row>
    <row r="61" spans="1:26" ht="15.75" customHeight="1" x14ac:dyDescent="0.25">
      <c r="A61" s="56">
        <v>54</v>
      </c>
      <c r="B61" s="20" t="s">
        <v>65</v>
      </c>
      <c r="C61" s="22">
        <v>26</v>
      </c>
      <c r="D61" s="57" t="str">
        <f t="shared" si="0"/>
        <v>PASS</v>
      </c>
    </row>
    <row r="62" spans="1:26" ht="15.75" customHeight="1" x14ac:dyDescent="0.25">
      <c r="A62" s="56">
        <v>55</v>
      </c>
      <c r="B62" s="20" t="s">
        <v>66</v>
      </c>
      <c r="C62" s="22">
        <v>28</v>
      </c>
      <c r="D62" s="57" t="str">
        <f t="shared" si="0"/>
        <v>PASS</v>
      </c>
    </row>
    <row r="63" spans="1:26" ht="15.75" customHeight="1" x14ac:dyDescent="0.25">
      <c r="A63" s="56">
        <v>56</v>
      </c>
      <c r="B63" s="20" t="s">
        <v>67</v>
      </c>
      <c r="C63" s="22">
        <v>28</v>
      </c>
      <c r="D63" s="57"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6">
        <v>57</v>
      </c>
      <c r="B64" s="20" t="s">
        <v>68</v>
      </c>
      <c r="C64" s="22">
        <v>28</v>
      </c>
      <c r="D64" s="57"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6">
        <v>58</v>
      </c>
      <c r="B65" s="20" t="s">
        <v>69</v>
      </c>
      <c r="C65" s="22">
        <v>26</v>
      </c>
      <c r="D65" s="57"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6">
        <v>59</v>
      </c>
      <c r="B66" s="28" t="s">
        <v>70</v>
      </c>
      <c r="C66" s="29">
        <v>21</v>
      </c>
      <c r="D66" s="57"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6">
        <v>60</v>
      </c>
      <c r="B67" s="28" t="s">
        <v>71</v>
      </c>
      <c r="C67" s="29">
        <v>21</v>
      </c>
      <c r="D67" s="57"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6">
        <v>61</v>
      </c>
      <c r="B68" s="28" t="s">
        <v>72</v>
      </c>
      <c r="C68" s="29">
        <v>28</v>
      </c>
      <c r="D68" s="57"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6">
        <v>62</v>
      </c>
      <c r="B69" s="28" t="s">
        <v>73</v>
      </c>
      <c r="C69" s="26">
        <v>25</v>
      </c>
      <c r="D69" s="57"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6">
        <v>63</v>
      </c>
      <c r="B70" s="28" t="s">
        <v>74</v>
      </c>
      <c r="C70" s="26">
        <v>30</v>
      </c>
      <c r="D70" s="57"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6">
        <v>64</v>
      </c>
      <c r="B71" s="28" t="s">
        <v>75</v>
      </c>
      <c r="C71" s="26">
        <v>26</v>
      </c>
      <c r="D71" s="57"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6">
        <v>65</v>
      </c>
      <c r="B72" s="28" t="s">
        <v>76</v>
      </c>
      <c r="C72" s="29">
        <v>26</v>
      </c>
      <c r="D72" s="57"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6">
        <v>66</v>
      </c>
      <c r="B73" s="28" t="s">
        <v>77</v>
      </c>
      <c r="C73" s="29">
        <v>26</v>
      </c>
      <c r="D73" s="57"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6">
        <v>67</v>
      </c>
      <c r="B74" s="28" t="s">
        <v>78</v>
      </c>
      <c r="C74" s="29">
        <v>26</v>
      </c>
      <c r="D74" s="57"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6">
        <v>68</v>
      </c>
      <c r="B75" s="28" t="s">
        <v>79</v>
      </c>
      <c r="C75" s="26">
        <v>28</v>
      </c>
      <c r="D75" s="57"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6">
        <v>69</v>
      </c>
      <c r="B76" s="28" t="s">
        <v>80</v>
      </c>
      <c r="C76" s="29">
        <v>26</v>
      </c>
      <c r="D76" s="57"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6">
        <v>70</v>
      </c>
      <c r="B77" s="28" t="s">
        <v>81</v>
      </c>
      <c r="C77" s="29">
        <v>28</v>
      </c>
      <c r="D77" s="57"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6">
        <v>71</v>
      </c>
      <c r="B78" s="28" t="s">
        <v>82</v>
      </c>
      <c r="C78" s="29">
        <v>26</v>
      </c>
      <c r="D78" s="57"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6">
        <v>72</v>
      </c>
      <c r="B79" s="28" t="s">
        <v>83</v>
      </c>
      <c r="C79" s="29">
        <v>24</v>
      </c>
      <c r="D79" s="57"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6">
        <v>73</v>
      </c>
      <c r="B80" s="28" t="s">
        <v>84</v>
      </c>
      <c r="C80" s="29">
        <v>24</v>
      </c>
      <c r="D80" s="57"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6">
        <v>74</v>
      </c>
      <c r="B81" s="28" t="s">
        <v>85</v>
      </c>
      <c r="C81" s="29">
        <v>28</v>
      </c>
      <c r="D81" s="57"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6">
        <v>75</v>
      </c>
      <c r="B82" s="28" t="s">
        <v>86</v>
      </c>
      <c r="C82" s="29">
        <v>24</v>
      </c>
      <c r="D82" s="57"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6">
        <v>76</v>
      </c>
      <c r="B83" s="28" t="s">
        <v>87</v>
      </c>
      <c r="C83" s="29">
        <v>27</v>
      </c>
      <c r="D83" s="57"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6">
        <v>77</v>
      </c>
      <c r="B84" s="28" t="s">
        <v>88</v>
      </c>
      <c r="C84" s="29">
        <v>23</v>
      </c>
      <c r="D84" s="57"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6">
        <v>78</v>
      </c>
      <c r="B85" s="28" t="s">
        <v>89</v>
      </c>
      <c r="C85" s="29">
        <v>29</v>
      </c>
      <c r="D85" s="57"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11">
        <v>79</v>
      </c>
      <c r="B86" s="28" t="s">
        <v>90</v>
      </c>
      <c r="C86" s="29">
        <v>25</v>
      </c>
      <c r="D86" s="57"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11">
        <v>80</v>
      </c>
      <c r="B87" s="28" t="s">
        <v>91</v>
      </c>
      <c r="C87" s="29">
        <v>29</v>
      </c>
      <c r="D87" s="57" t="str">
        <f t="shared" si="1"/>
        <v>PASS</v>
      </c>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59"/>
      <c r="B88" s="1"/>
      <c r="C88" s="1"/>
      <c r="D88" s="60"/>
    </row>
    <row r="89" spans="1:26" ht="15.75" customHeight="1" x14ac:dyDescent="0.25">
      <c r="A89" s="59"/>
      <c r="B89" s="39" t="s">
        <v>98</v>
      </c>
      <c r="C89" s="61">
        <v>80</v>
      </c>
      <c r="D89" s="60"/>
    </row>
    <row r="90" spans="1:26" ht="15.75" customHeight="1" x14ac:dyDescent="0.25">
      <c r="A90" s="59"/>
      <c r="B90" s="39" t="s">
        <v>99</v>
      </c>
      <c r="C90" s="61">
        <v>80</v>
      </c>
      <c r="D90" s="60"/>
    </row>
    <row r="91" spans="1:26" ht="15.75" customHeight="1" x14ac:dyDescent="0.25">
      <c r="A91" s="59"/>
      <c r="B91" s="39" t="s">
        <v>100</v>
      </c>
      <c r="C91" s="61">
        <v>80</v>
      </c>
      <c r="D91" s="60"/>
    </row>
    <row r="92" spans="1:26" ht="15.75" customHeight="1" x14ac:dyDescent="0.25">
      <c r="A92" s="59"/>
      <c r="B92" s="39" t="s">
        <v>101</v>
      </c>
      <c r="C92" s="61">
        <v>0</v>
      </c>
      <c r="D92" s="60"/>
    </row>
    <row r="93" spans="1:26" ht="15.75" customHeight="1" x14ac:dyDescent="0.25">
      <c r="A93" s="59"/>
      <c r="B93" s="39" t="s">
        <v>102</v>
      </c>
      <c r="C93" s="41">
        <f>D93/C90</f>
        <v>1</v>
      </c>
      <c r="D93" s="62">
        <v>80</v>
      </c>
    </row>
    <row r="94" spans="1:26" ht="15.75" customHeight="1" x14ac:dyDescent="0.25">
      <c r="A94" s="59"/>
      <c r="B94" s="39" t="s">
        <v>103</v>
      </c>
      <c r="C94" s="41">
        <f>D94/C90</f>
        <v>0.98750000000000004</v>
      </c>
      <c r="D94" s="62">
        <f>COUNTIF(C8:C86,"&gt;=20")</f>
        <v>79</v>
      </c>
    </row>
    <row r="95" spans="1:26" ht="15.75" customHeight="1" x14ac:dyDescent="0.25">
      <c r="A95" s="59"/>
      <c r="B95" s="39" t="s">
        <v>104</v>
      </c>
      <c r="C95" s="41">
        <f>D95/C90</f>
        <v>0</v>
      </c>
      <c r="D95" s="63">
        <f>COUNTIF(C8:C86,"&gt;=18")-D94</f>
        <v>0</v>
      </c>
    </row>
    <row r="96" spans="1:26" ht="15.75" customHeight="1" x14ac:dyDescent="0.25">
      <c r="A96" s="59"/>
      <c r="B96" s="39" t="s">
        <v>105</v>
      </c>
      <c r="C96" s="41">
        <f>D96/C90</f>
        <v>0</v>
      </c>
      <c r="D96" s="63">
        <f>COUNTIF(C8:C86,"&gt;=15")-D95-D94</f>
        <v>0</v>
      </c>
    </row>
    <row r="97" spans="1:4" ht="15.75" customHeight="1" x14ac:dyDescent="0.25">
      <c r="A97" s="59"/>
      <c r="B97" s="42" t="s">
        <v>106</v>
      </c>
      <c r="C97" s="41">
        <f>D97/C90</f>
        <v>0</v>
      </c>
      <c r="D97" s="63">
        <f>COUNTIF(C8:C86,"&gt;=12")-D96-D95-D94</f>
        <v>0</v>
      </c>
    </row>
    <row r="98" spans="1:4" ht="15.75" customHeight="1" x14ac:dyDescent="0.25">
      <c r="A98" s="59"/>
      <c r="B98" s="39" t="s">
        <v>107</v>
      </c>
      <c r="C98" s="41">
        <f>C91/C90</f>
        <v>1</v>
      </c>
      <c r="D98" s="62"/>
    </row>
    <row r="99" spans="1:4" ht="15.75" customHeight="1" x14ac:dyDescent="0.25">
      <c r="A99" s="59"/>
      <c r="B99" s="1"/>
      <c r="C99" s="1"/>
      <c r="D99" s="64"/>
    </row>
    <row r="100" spans="1:4" ht="15.75" customHeight="1" x14ac:dyDescent="0.25">
      <c r="A100" s="105" t="s">
        <v>118</v>
      </c>
      <c r="B100" s="86"/>
      <c r="C100" s="86"/>
      <c r="D100" s="106"/>
    </row>
    <row r="101" spans="1:4" ht="104.25" customHeight="1" x14ac:dyDescent="0.25">
      <c r="A101" s="107" t="s">
        <v>119</v>
      </c>
      <c r="B101" s="98"/>
      <c r="C101" s="98"/>
      <c r="D101" s="108"/>
    </row>
    <row r="102" spans="1:4" ht="15.75" customHeight="1" x14ac:dyDescent="0.25"/>
    <row r="103" spans="1:4" ht="15.75" customHeight="1" x14ac:dyDescent="0.25"/>
    <row r="104" spans="1:4" ht="15.75" customHeight="1" x14ac:dyDescent="0.25"/>
    <row r="105" spans="1:4" ht="15.75" customHeight="1" x14ac:dyDescent="0.25"/>
    <row r="106" spans="1:4" ht="15.75" customHeight="1" x14ac:dyDescent="0.25"/>
    <row r="107" spans="1:4" ht="15.75" customHeight="1" x14ac:dyDescent="0.25"/>
    <row r="108" spans="1:4" ht="15.75" customHeight="1" x14ac:dyDescent="0.25"/>
    <row r="109" spans="1:4" ht="15.75" customHeight="1" x14ac:dyDescent="0.25"/>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sheetData>
  <mergeCells count="8">
    <mergeCell ref="A6:D6"/>
    <mergeCell ref="A100:D100"/>
    <mergeCell ref="A101:D101"/>
    <mergeCell ref="A1:D1"/>
    <mergeCell ref="A2:D2"/>
    <mergeCell ref="A3:D3"/>
    <mergeCell ref="A4:D4"/>
    <mergeCell ref="A5:D5"/>
  </mergeCells>
  <conditionalFormatting sqref="C69:C71 C75">
    <cfRule type="cellIs" dxfId="3" priority="1" operator="lessThan">
      <formula>12</formula>
    </cfRule>
  </conditionalFormatting>
  <pageMargins left="0.7" right="0.7" top="0.75" bottom="0.75"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workbookViewId="0">
      <selection activeCell="H10" sqref="H10"/>
    </sheetView>
  </sheetViews>
  <sheetFormatPr defaultColWidth="14.42578125" defaultRowHeight="15" customHeight="1" x14ac:dyDescent="0.25"/>
  <cols>
    <col min="1" max="1" width="10.28515625" customWidth="1"/>
    <col min="2" max="2" width="41.140625" customWidth="1"/>
    <col min="3" max="3" width="16.42578125" customWidth="1"/>
    <col min="4" max="4" width="31.85546875" customWidth="1"/>
    <col min="5" max="24" width="8.7109375" customWidth="1"/>
  </cols>
  <sheetData>
    <row r="1" spans="1:4" ht="69" customHeight="1" x14ac:dyDescent="0.25">
      <c r="A1" s="94"/>
      <c r="B1" s="95"/>
      <c r="C1" s="95"/>
      <c r="D1" s="96"/>
    </row>
    <row r="2" spans="1:4" ht="21" x14ac:dyDescent="0.35">
      <c r="A2" s="97" t="s">
        <v>112</v>
      </c>
      <c r="B2" s="98"/>
      <c r="C2" s="98"/>
      <c r="D2" s="99"/>
    </row>
    <row r="3" spans="1:4" ht="15.75" x14ac:dyDescent="0.25">
      <c r="A3" s="100" t="s">
        <v>120</v>
      </c>
      <c r="B3" s="98"/>
      <c r="C3" s="98"/>
      <c r="D3" s="99"/>
    </row>
    <row r="4" spans="1:4" ht="15.75" x14ac:dyDescent="0.25">
      <c r="A4" s="101" t="s">
        <v>121</v>
      </c>
      <c r="B4" s="98"/>
      <c r="C4" s="98"/>
      <c r="D4" s="99"/>
    </row>
    <row r="5" spans="1:4" ht="15.75" x14ac:dyDescent="0.25">
      <c r="A5" s="101" t="s">
        <v>113</v>
      </c>
      <c r="B5" s="98"/>
      <c r="C5" s="98"/>
      <c r="D5" s="99"/>
    </row>
    <row r="6" spans="1:4" ht="15.75" x14ac:dyDescent="0.25">
      <c r="A6" s="102" t="s">
        <v>124</v>
      </c>
      <c r="B6" s="103"/>
      <c r="C6" s="103"/>
      <c r="D6" s="104"/>
    </row>
    <row r="7" spans="1:4" x14ac:dyDescent="0.25">
      <c r="A7" s="52" t="s">
        <v>114</v>
      </c>
      <c r="B7" s="53" t="s">
        <v>115</v>
      </c>
      <c r="C7" s="54" t="s">
        <v>116</v>
      </c>
      <c r="D7" s="55" t="s">
        <v>117</v>
      </c>
    </row>
    <row r="8" spans="1:4" x14ac:dyDescent="0.25">
      <c r="A8" s="56">
        <v>1</v>
      </c>
      <c r="B8" s="14" t="s">
        <v>12</v>
      </c>
      <c r="C8" s="17">
        <v>30</v>
      </c>
      <c r="D8" s="57" t="str">
        <f t="shared" ref="D8:D71" si="0">IF(C8&gt;=12, "PASS", "FAIL")</f>
        <v>PASS</v>
      </c>
    </row>
    <row r="9" spans="1:4" x14ac:dyDescent="0.25">
      <c r="A9" s="56">
        <v>2</v>
      </c>
      <c r="B9" s="20" t="s">
        <v>13</v>
      </c>
      <c r="C9" s="23">
        <v>29</v>
      </c>
      <c r="D9" s="57" t="str">
        <f t="shared" si="0"/>
        <v>PASS</v>
      </c>
    </row>
    <row r="10" spans="1:4" x14ac:dyDescent="0.25">
      <c r="A10" s="56">
        <v>3</v>
      </c>
      <c r="B10" s="20" t="s">
        <v>14</v>
      </c>
      <c r="C10" s="23">
        <v>25</v>
      </c>
      <c r="D10" s="57" t="str">
        <f t="shared" si="0"/>
        <v>PASS</v>
      </c>
    </row>
    <row r="11" spans="1:4" x14ac:dyDescent="0.25">
      <c r="A11" s="56">
        <v>4</v>
      </c>
      <c r="B11" s="20" t="s">
        <v>15</v>
      </c>
      <c r="C11" s="23">
        <v>26</v>
      </c>
      <c r="D11" s="57" t="str">
        <f t="shared" si="0"/>
        <v>PASS</v>
      </c>
    </row>
    <row r="12" spans="1:4" x14ac:dyDescent="0.25">
      <c r="A12" s="56">
        <v>5</v>
      </c>
      <c r="B12" s="20" t="s">
        <v>16</v>
      </c>
      <c r="C12" s="23">
        <v>26</v>
      </c>
      <c r="D12" s="57" t="str">
        <f t="shared" si="0"/>
        <v>PASS</v>
      </c>
    </row>
    <row r="13" spans="1:4" x14ac:dyDescent="0.25">
      <c r="A13" s="56">
        <v>6</v>
      </c>
      <c r="B13" s="20" t="s">
        <v>17</v>
      </c>
      <c r="C13" s="23">
        <v>25</v>
      </c>
      <c r="D13" s="57" t="str">
        <f t="shared" si="0"/>
        <v>PASS</v>
      </c>
    </row>
    <row r="14" spans="1:4" x14ac:dyDescent="0.25">
      <c r="A14" s="56">
        <v>7</v>
      </c>
      <c r="B14" s="20" t="s">
        <v>18</v>
      </c>
      <c r="C14" s="23">
        <v>28</v>
      </c>
      <c r="D14" s="57" t="str">
        <f t="shared" si="0"/>
        <v>PASS</v>
      </c>
    </row>
    <row r="15" spans="1:4" x14ac:dyDescent="0.25">
      <c r="A15" s="56">
        <v>8</v>
      </c>
      <c r="B15" s="20" t="s">
        <v>19</v>
      </c>
      <c r="C15" s="23">
        <v>28</v>
      </c>
      <c r="D15" s="57" t="str">
        <f t="shared" si="0"/>
        <v>PASS</v>
      </c>
    </row>
    <row r="16" spans="1:4" x14ac:dyDescent="0.25">
      <c r="A16" s="56">
        <v>9</v>
      </c>
      <c r="B16" s="20" t="s">
        <v>20</v>
      </c>
      <c r="C16" s="23">
        <v>25</v>
      </c>
      <c r="D16" s="57" t="str">
        <f t="shared" si="0"/>
        <v>PASS</v>
      </c>
    </row>
    <row r="17" spans="1:4" x14ac:dyDescent="0.25">
      <c r="A17" s="56">
        <v>10</v>
      </c>
      <c r="B17" s="20" t="s">
        <v>21</v>
      </c>
      <c r="C17" s="23">
        <v>26</v>
      </c>
      <c r="D17" s="57" t="str">
        <f t="shared" si="0"/>
        <v>PASS</v>
      </c>
    </row>
    <row r="18" spans="1:4" x14ac:dyDescent="0.25">
      <c r="A18" s="56">
        <v>11</v>
      </c>
      <c r="B18" s="20" t="s">
        <v>22</v>
      </c>
      <c r="C18" s="23">
        <v>28</v>
      </c>
      <c r="D18" s="57" t="str">
        <f t="shared" si="0"/>
        <v>PASS</v>
      </c>
    </row>
    <row r="19" spans="1:4" x14ac:dyDescent="0.25">
      <c r="A19" s="56">
        <v>12</v>
      </c>
      <c r="B19" s="20" t="s">
        <v>23</v>
      </c>
      <c r="C19" s="23">
        <v>26</v>
      </c>
      <c r="D19" s="57" t="str">
        <f t="shared" si="0"/>
        <v>PASS</v>
      </c>
    </row>
    <row r="20" spans="1:4" x14ac:dyDescent="0.25">
      <c r="A20" s="56">
        <v>13</v>
      </c>
      <c r="B20" s="20" t="s">
        <v>24</v>
      </c>
      <c r="C20" s="23">
        <v>26</v>
      </c>
      <c r="D20" s="57" t="str">
        <f t="shared" si="0"/>
        <v>PASS</v>
      </c>
    </row>
    <row r="21" spans="1:4" ht="15.75" customHeight="1" x14ac:dyDescent="0.25">
      <c r="A21" s="56">
        <v>14</v>
      </c>
      <c r="B21" s="20" t="s">
        <v>25</v>
      </c>
      <c r="C21" s="23">
        <v>29</v>
      </c>
      <c r="D21" s="57" t="str">
        <f t="shared" si="0"/>
        <v>PASS</v>
      </c>
    </row>
    <row r="22" spans="1:4" ht="15.75" customHeight="1" x14ac:dyDescent="0.25">
      <c r="A22" s="56">
        <v>15</v>
      </c>
      <c r="B22" s="20" t="s">
        <v>26</v>
      </c>
      <c r="C22" s="23">
        <v>26</v>
      </c>
      <c r="D22" s="57" t="str">
        <f t="shared" si="0"/>
        <v>PASS</v>
      </c>
    </row>
    <row r="23" spans="1:4" ht="15.75" customHeight="1" x14ac:dyDescent="0.25">
      <c r="A23" s="56">
        <v>16</v>
      </c>
      <c r="B23" s="20" t="s">
        <v>27</v>
      </c>
      <c r="C23" s="23">
        <v>28</v>
      </c>
      <c r="D23" s="57" t="str">
        <f t="shared" si="0"/>
        <v>PASS</v>
      </c>
    </row>
    <row r="24" spans="1:4" ht="15.75" customHeight="1" x14ac:dyDescent="0.25">
      <c r="A24" s="56">
        <v>17</v>
      </c>
      <c r="B24" s="20" t="s">
        <v>28</v>
      </c>
      <c r="C24" s="23">
        <v>28</v>
      </c>
      <c r="D24" s="57" t="str">
        <f t="shared" si="0"/>
        <v>PASS</v>
      </c>
    </row>
    <row r="25" spans="1:4" ht="15.75" customHeight="1" x14ac:dyDescent="0.25">
      <c r="A25" s="56">
        <v>18</v>
      </c>
      <c r="B25" s="20" t="s">
        <v>29</v>
      </c>
      <c r="C25" s="23">
        <v>29</v>
      </c>
      <c r="D25" s="57" t="str">
        <f t="shared" si="0"/>
        <v>PASS</v>
      </c>
    </row>
    <row r="26" spans="1:4" ht="15.75" customHeight="1" x14ac:dyDescent="0.25">
      <c r="A26" s="56">
        <v>19</v>
      </c>
      <c r="B26" s="20" t="s">
        <v>30</v>
      </c>
      <c r="C26" s="23">
        <v>29</v>
      </c>
      <c r="D26" s="57" t="str">
        <f t="shared" si="0"/>
        <v>PASS</v>
      </c>
    </row>
    <row r="27" spans="1:4" ht="15.75" customHeight="1" x14ac:dyDescent="0.25">
      <c r="A27" s="56">
        <v>20</v>
      </c>
      <c r="B27" s="20" t="s">
        <v>31</v>
      </c>
      <c r="C27" s="23">
        <v>28</v>
      </c>
      <c r="D27" s="57" t="str">
        <f t="shared" si="0"/>
        <v>PASS</v>
      </c>
    </row>
    <row r="28" spans="1:4" ht="15.75" customHeight="1" x14ac:dyDescent="0.25">
      <c r="A28" s="56">
        <v>21</v>
      </c>
      <c r="B28" s="20" t="s">
        <v>32</v>
      </c>
      <c r="C28" s="23">
        <v>26</v>
      </c>
      <c r="D28" s="57" t="str">
        <f t="shared" si="0"/>
        <v>PASS</v>
      </c>
    </row>
    <row r="29" spans="1:4" ht="15.75" customHeight="1" x14ac:dyDescent="0.25">
      <c r="A29" s="56">
        <v>22</v>
      </c>
      <c r="B29" s="20" t="s">
        <v>33</v>
      </c>
      <c r="C29" s="23">
        <v>28</v>
      </c>
      <c r="D29" s="57" t="str">
        <f t="shared" si="0"/>
        <v>PASS</v>
      </c>
    </row>
    <row r="30" spans="1:4" ht="15.75" customHeight="1" x14ac:dyDescent="0.25">
      <c r="A30" s="56">
        <v>23</v>
      </c>
      <c r="B30" s="20" t="s">
        <v>34</v>
      </c>
      <c r="C30" s="23">
        <v>29</v>
      </c>
      <c r="D30" s="57" t="str">
        <f t="shared" si="0"/>
        <v>PASS</v>
      </c>
    </row>
    <row r="31" spans="1:4" ht="15.75" customHeight="1" x14ac:dyDescent="0.25">
      <c r="A31" s="56">
        <v>24</v>
      </c>
      <c r="B31" s="20" t="s">
        <v>35</v>
      </c>
      <c r="C31" s="23">
        <v>22</v>
      </c>
      <c r="D31" s="57" t="str">
        <f t="shared" si="0"/>
        <v>PASS</v>
      </c>
    </row>
    <row r="32" spans="1:4" ht="15.75" customHeight="1" x14ac:dyDescent="0.25">
      <c r="A32" s="56">
        <v>25</v>
      </c>
      <c r="B32" s="20" t="s">
        <v>36</v>
      </c>
      <c r="C32" s="23">
        <v>30</v>
      </c>
      <c r="D32" s="57" t="str">
        <f t="shared" si="0"/>
        <v>PASS</v>
      </c>
    </row>
    <row r="33" spans="1:4" ht="15.75" customHeight="1" x14ac:dyDescent="0.25">
      <c r="A33" s="56">
        <v>26</v>
      </c>
      <c r="B33" s="20" t="s">
        <v>37</v>
      </c>
      <c r="C33" s="23">
        <v>26</v>
      </c>
      <c r="D33" s="57" t="str">
        <f t="shared" si="0"/>
        <v>PASS</v>
      </c>
    </row>
    <row r="34" spans="1:4" ht="15.75" customHeight="1" x14ac:dyDescent="0.25">
      <c r="A34" s="56">
        <v>27</v>
      </c>
      <c r="B34" s="20" t="s">
        <v>38</v>
      </c>
      <c r="C34" s="23">
        <v>30</v>
      </c>
      <c r="D34" s="57" t="str">
        <f t="shared" si="0"/>
        <v>PASS</v>
      </c>
    </row>
    <row r="35" spans="1:4" ht="15.75" customHeight="1" x14ac:dyDescent="0.25">
      <c r="A35" s="56">
        <v>28</v>
      </c>
      <c r="B35" s="20" t="s">
        <v>39</v>
      </c>
      <c r="C35" s="23">
        <v>30</v>
      </c>
      <c r="D35" s="57" t="str">
        <f t="shared" si="0"/>
        <v>PASS</v>
      </c>
    </row>
    <row r="36" spans="1:4" ht="15.75" customHeight="1" x14ac:dyDescent="0.25">
      <c r="A36" s="56">
        <v>29</v>
      </c>
      <c r="B36" s="20" t="s">
        <v>40</v>
      </c>
      <c r="C36" s="23">
        <v>28</v>
      </c>
      <c r="D36" s="57" t="str">
        <f t="shared" si="0"/>
        <v>PASS</v>
      </c>
    </row>
    <row r="37" spans="1:4" ht="15.75" customHeight="1" x14ac:dyDescent="0.25">
      <c r="A37" s="56">
        <v>30</v>
      </c>
      <c r="B37" s="20" t="s">
        <v>41</v>
      </c>
      <c r="C37" s="23">
        <v>27</v>
      </c>
      <c r="D37" s="57" t="str">
        <f t="shared" si="0"/>
        <v>PASS</v>
      </c>
    </row>
    <row r="38" spans="1:4" ht="15.75" customHeight="1" x14ac:dyDescent="0.25">
      <c r="A38" s="56">
        <v>31</v>
      </c>
      <c r="B38" s="20" t="s">
        <v>42</v>
      </c>
      <c r="C38" s="23">
        <v>28</v>
      </c>
      <c r="D38" s="57" t="str">
        <f t="shared" si="0"/>
        <v>PASS</v>
      </c>
    </row>
    <row r="39" spans="1:4" ht="15.75" customHeight="1" x14ac:dyDescent="0.25">
      <c r="A39" s="56">
        <v>32</v>
      </c>
      <c r="B39" s="20" t="s">
        <v>43</v>
      </c>
      <c r="C39" s="23">
        <v>22</v>
      </c>
      <c r="D39" s="57" t="str">
        <f t="shared" si="0"/>
        <v>PASS</v>
      </c>
    </row>
    <row r="40" spans="1:4" ht="15.75" customHeight="1" x14ac:dyDescent="0.25">
      <c r="A40" s="56">
        <v>33</v>
      </c>
      <c r="B40" s="20" t="s">
        <v>44</v>
      </c>
      <c r="C40" s="23">
        <v>28</v>
      </c>
      <c r="D40" s="57" t="str">
        <f t="shared" si="0"/>
        <v>PASS</v>
      </c>
    </row>
    <row r="41" spans="1:4" ht="15.75" customHeight="1" x14ac:dyDescent="0.25">
      <c r="A41" s="56">
        <v>34</v>
      </c>
      <c r="B41" s="20" t="s">
        <v>45</v>
      </c>
      <c r="C41" s="23">
        <v>28</v>
      </c>
      <c r="D41" s="57" t="str">
        <f t="shared" si="0"/>
        <v>PASS</v>
      </c>
    </row>
    <row r="42" spans="1:4" ht="15.75" customHeight="1" x14ac:dyDescent="0.25">
      <c r="A42" s="56">
        <v>35</v>
      </c>
      <c r="B42" s="20" t="s">
        <v>46</v>
      </c>
      <c r="C42" s="23">
        <v>28</v>
      </c>
      <c r="D42" s="57" t="str">
        <f t="shared" si="0"/>
        <v>PASS</v>
      </c>
    </row>
    <row r="43" spans="1:4" ht="15.75" customHeight="1" x14ac:dyDescent="0.25">
      <c r="A43" s="56">
        <v>36</v>
      </c>
      <c r="B43" s="20" t="s">
        <v>47</v>
      </c>
      <c r="C43" s="23">
        <v>26</v>
      </c>
      <c r="D43" s="57" t="str">
        <f t="shared" si="0"/>
        <v>PASS</v>
      </c>
    </row>
    <row r="44" spans="1:4" ht="15.75" customHeight="1" x14ac:dyDescent="0.25">
      <c r="A44" s="56">
        <v>37</v>
      </c>
      <c r="B44" s="20" t="s">
        <v>48</v>
      </c>
      <c r="C44" s="23">
        <v>26</v>
      </c>
      <c r="D44" s="57" t="str">
        <f t="shared" si="0"/>
        <v>PASS</v>
      </c>
    </row>
    <row r="45" spans="1:4" ht="15.75" customHeight="1" x14ac:dyDescent="0.25">
      <c r="A45" s="56">
        <v>38</v>
      </c>
      <c r="B45" s="20" t="s">
        <v>49</v>
      </c>
      <c r="C45" s="23">
        <v>25</v>
      </c>
      <c r="D45" s="57" t="str">
        <f t="shared" si="0"/>
        <v>PASS</v>
      </c>
    </row>
    <row r="46" spans="1:4" ht="15.75" customHeight="1" x14ac:dyDescent="0.25">
      <c r="A46" s="56">
        <v>39</v>
      </c>
      <c r="B46" s="20" t="s">
        <v>50</v>
      </c>
      <c r="C46" s="23">
        <v>29</v>
      </c>
      <c r="D46" s="57" t="str">
        <f t="shared" si="0"/>
        <v>PASS</v>
      </c>
    </row>
    <row r="47" spans="1:4" ht="15.75" customHeight="1" x14ac:dyDescent="0.25">
      <c r="A47" s="56">
        <v>40</v>
      </c>
      <c r="B47" s="20" t="s">
        <v>51</v>
      </c>
      <c r="C47" s="23">
        <v>28</v>
      </c>
      <c r="D47" s="57" t="str">
        <f t="shared" si="0"/>
        <v>PASS</v>
      </c>
    </row>
    <row r="48" spans="1:4" ht="16.5" customHeight="1" x14ac:dyDescent="0.25">
      <c r="A48" s="56">
        <v>41</v>
      </c>
      <c r="B48" s="20" t="s">
        <v>52</v>
      </c>
      <c r="C48" s="23">
        <v>28</v>
      </c>
      <c r="D48" s="57" t="str">
        <f t="shared" si="0"/>
        <v>PASS</v>
      </c>
    </row>
    <row r="49" spans="1:26" ht="15.75" customHeight="1" x14ac:dyDescent="0.25">
      <c r="A49" s="56">
        <v>42</v>
      </c>
      <c r="B49" s="20" t="s">
        <v>53</v>
      </c>
      <c r="C49" s="23">
        <v>30</v>
      </c>
      <c r="D49" s="57" t="str">
        <f t="shared" si="0"/>
        <v>PASS</v>
      </c>
    </row>
    <row r="50" spans="1:26" ht="15.75" customHeight="1" x14ac:dyDescent="0.25">
      <c r="A50" s="56">
        <v>43</v>
      </c>
      <c r="B50" s="20" t="s">
        <v>54</v>
      </c>
      <c r="C50" s="23">
        <v>30</v>
      </c>
      <c r="D50" s="57" t="str">
        <f t="shared" si="0"/>
        <v>PASS</v>
      </c>
    </row>
    <row r="51" spans="1:26" ht="15.75" customHeight="1" x14ac:dyDescent="0.25">
      <c r="A51" s="56">
        <v>44</v>
      </c>
      <c r="B51" s="20" t="s">
        <v>55</v>
      </c>
      <c r="C51" s="23">
        <v>30</v>
      </c>
      <c r="D51" s="57" t="str">
        <f t="shared" si="0"/>
        <v>PASS</v>
      </c>
    </row>
    <row r="52" spans="1:26" ht="15.75" customHeight="1" x14ac:dyDescent="0.25">
      <c r="A52" s="56">
        <v>45</v>
      </c>
      <c r="B52" s="20" t="s">
        <v>56</v>
      </c>
      <c r="C52" s="23">
        <v>28</v>
      </c>
      <c r="D52" s="57" t="str">
        <f t="shared" si="0"/>
        <v>PASS</v>
      </c>
    </row>
    <row r="53" spans="1:26" ht="15.75" customHeight="1" x14ac:dyDescent="0.25">
      <c r="A53" s="56">
        <v>46</v>
      </c>
      <c r="B53" s="20" t="s">
        <v>57</v>
      </c>
      <c r="C53" s="23">
        <v>25</v>
      </c>
      <c r="D53" s="57" t="str">
        <f t="shared" si="0"/>
        <v>PASS</v>
      </c>
    </row>
    <row r="54" spans="1:26" ht="15.75" customHeight="1" x14ac:dyDescent="0.25">
      <c r="A54" s="56">
        <v>47</v>
      </c>
      <c r="B54" s="20" t="s">
        <v>58</v>
      </c>
      <c r="C54" s="23">
        <v>26</v>
      </c>
      <c r="D54" s="57" t="str">
        <f t="shared" si="0"/>
        <v>PASS</v>
      </c>
    </row>
    <row r="55" spans="1:26" ht="14.25" customHeight="1" x14ac:dyDescent="0.25">
      <c r="A55" s="56">
        <v>48</v>
      </c>
      <c r="B55" s="20" t="s">
        <v>59</v>
      </c>
      <c r="C55" s="23">
        <v>25</v>
      </c>
      <c r="D55" s="57" t="str">
        <f t="shared" si="0"/>
        <v>PASS</v>
      </c>
    </row>
    <row r="56" spans="1:26" ht="15.75" customHeight="1" x14ac:dyDescent="0.25">
      <c r="A56" s="56">
        <v>49</v>
      </c>
      <c r="B56" s="20" t="s">
        <v>60</v>
      </c>
      <c r="C56" s="23">
        <v>30</v>
      </c>
      <c r="D56" s="57" t="str">
        <f t="shared" si="0"/>
        <v>PASS</v>
      </c>
    </row>
    <row r="57" spans="1:26" ht="15.75" customHeight="1" x14ac:dyDescent="0.25">
      <c r="A57" s="56">
        <v>50</v>
      </c>
      <c r="B57" s="20" t="s">
        <v>61</v>
      </c>
      <c r="C57" s="23">
        <v>28</v>
      </c>
      <c r="D57" s="57" t="str">
        <f t="shared" si="0"/>
        <v>PASS</v>
      </c>
    </row>
    <row r="58" spans="1:26" ht="15.75" customHeight="1" x14ac:dyDescent="0.25">
      <c r="A58" s="56">
        <v>51</v>
      </c>
      <c r="B58" s="20" t="s">
        <v>62</v>
      </c>
      <c r="C58" s="23">
        <v>28</v>
      </c>
      <c r="D58" s="57" t="str">
        <f t="shared" si="0"/>
        <v>PASS</v>
      </c>
    </row>
    <row r="59" spans="1:26" ht="15.75" customHeight="1" x14ac:dyDescent="0.25">
      <c r="A59" s="56">
        <v>52</v>
      </c>
      <c r="B59" s="20" t="s">
        <v>63</v>
      </c>
      <c r="C59" s="23">
        <v>26</v>
      </c>
      <c r="D59" s="57" t="str">
        <f t="shared" si="0"/>
        <v>PASS</v>
      </c>
    </row>
    <row r="60" spans="1:26" ht="15.75" customHeight="1" x14ac:dyDescent="0.25">
      <c r="A60" s="56">
        <v>53</v>
      </c>
      <c r="B60" s="20" t="s">
        <v>64</v>
      </c>
      <c r="C60" s="23">
        <v>25</v>
      </c>
      <c r="D60" s="57" t="str">
        <f t="shared" si="0"/>
        <v>PASS</v>
      </c>
    </row>
    <row r="61" spans="1:26" ht="15.75" customHeight="1" x14ac:dyDescent="0.25">
      <c r="A61" s="56">
        <v>54</v>
      </c>
      <c r="B61" s="20" t="s">
        <v>65</v>
      </c>
      <c r="C61" s="23">
        <v>26</v>
      </c>
      <c r="D61" s="57" t="str">
        <f t="shared" si="0"/>
        <v>PASS</v>
      </c>
    </row>
    <row r="62" spans="1:26" ht="15.75" customHeight="1" x14ac:dyDescent="0.25">
      <c r="A62" s="56">
        <v>55</v>
      </c>
      <c r="B62" s="20" t="s">
        <v>66</v>
      </c>
      <c r="C62" s="23">
        <v>28</v>
      </c>
      <c r="D62" s="57" t="str">
        <f t="shared" si="0"/>
        <v>PASS</v>
      </c>
    </row>
    <row r="63" spans="1:26" ht="15.75" customHeight="1" x14ac:dyDescent="0.25">
      <c r="A63" s="56">
        <v>56</v>
      </c>
      <c r="B63" s="20" t="s">
        <v>67</v>
      </c>
      <c r="C63" s="23">
        <v>28</v>
      </c>
      <c r="D63" s="57"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6">
        <v>57</v>
      </c>
      <c r="B64" s="20" t="s">
        <v>68</v>
      </c>
      <c r="C64" s="23">
        <v>28</v>
      </c>
      <c r="D64" s="57"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6">
        <v>58</v>
      </c>
      <c r="B65" s="20" t="s">
        <v>69</v>
      </c>
      <c r="C65" s="23">
        <v>26</v>
      </c>
      <c r="D65" s="57"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6">
        <v>59</v>
      </c>
      <c r="B66" s="28" t="s">
        <v>70</v>
      </c>
      <c r="C66" s="30">
        <v>21</v>
      </c>
      <c r="D66" s="57"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6">
        <v>60</v>
      </c>
      <c r="B67" s="28" t="s">
        <v>71</v>
      </c>
      <c r="C67" s="30">
        <v>21</v>
      </c>
      <c r="D67" s="57"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6">
        <v>61</v>
      </c>
      <c r="B68" s="28" t="s">
        <v>72</v>
      </c>
      <c r="C68" s="30">
        <v>28</v>
      </c>
      <c r="D68" s="57"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6">
        <v>62</v>
      </c>
      <c r="B69" s="28" t="s">
        <v>73</v>
      </c>
      <c r="C69" s="30">
        <v>25</v>
      </c>
      <c r="D69" s="57"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6">
        <v>63</v>
      </c>
      <c r="B70" s="28" t="s">
        <v>74</v>
      </c>
      <c r="C70" s="30">
        <v>30</v>
      </c>
      <c r="D70" s="57"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6">
        <v>64</v>
      </c>
      <c r="B71" s="28" t="s">
        <v>75</v>
      </c>
      <c r="C71" s="30">
        <v>26</v>
      </c>
      <c r="D71" s="57"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6">
        <v>65</v>
      </c>
      <c r="B72" s="28" t="s">
        <v>76</v>
      </c>
      <c r="C72" s="30">
        <v>26</v>
      </c>
      <c r="D72" s="57"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6">
        <v>66</v>
      </c>
      <c r="B73" s="28" t="s">
        <v>77</v>
      </c>
      <c r="C73" s="30">
        <v>22</v>
      </c>
      <c r="D73" s="57"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6">
        <v>67</v>
      </c>
      <c r="B74" s="28" t="s">
        <v>78</v>
      </c>
      <c r="C74" s="30">
        <v>26</v>
      </c>
      <c r="D74" s="57"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6">
        <v>68</v>
      </c>
      <c r="B75" s="28" t="s">
        <v>79</v>
      </c>
      <c r="C75" s="30">
        <v>25</v>
      </c>
      <c r="D75" s="57"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6">
        <v>69</v>
      </c>
      <c r="B76" s="28" t="s">
        <v>80</v>
      </c>
      <c r="C76" s="30">
        <v>22</v>
      </c>
      <c r="D76" s="57"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6">
        <v>70</v>
      </c>
      <c r="B77" s="28" t="s">
        <v>81</v>
      </c>
      <c r="C77" s="30">
        <v>21</v>
      </c>
      <c r="D77" s="57"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6">
        <v>71</v>
      </c>
      <c r="B78" s="28" t="s">
        <v>82</v>
      </c>
      <c r="C78" s="30">
        <v>20</v>
      </c>
      <c r="D78" s="57"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6">
        <v>72</v>
      </c>
      <c r="B79" s="28" t="s">
        <v>83</v>
      </c>
      <c r="C79" s="30">
        <v>14</v>
      </c>
      <c r="D79" s="57"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6">
        <v>73</v>
      </c>
      <c r="B80" s="28" t="s">
        <v>84</v>
      </c>
      <c r="C80" s="30">
        <v>24</v>
      </c>
      <c r="D80" s="57"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6">
        <v>74</v>
      </c>
      <c r="B81" s="28" t="s">
        <v>85</v>
      </c>
      <c r="C81" s="30">
        <v>28</v>
      </c>
      <c r="D81" s="57"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6">
        <v>75</v>
      </c>
      <c r="B82" s="28" t="s">
        <v>86</v>
      </c>
      <c r="C82" s="30">
        <v>16</v>
      </c>
      <c r="D82" s="57"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6">
        <v>76</v>
      </c>
      <c r="B83" s="28" t="s">
        <v>87</v>
      </c>
      <c r="C83" s="30">
        <v>27</v>
      </c>
      <c r="D83" s="57"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6">
        <v>77</v>
      </c>
      <c r="B84" s="28" t="s">
        <v>88</v>
      </c>
      <c r="C84" s="30">
        <v>21</v>
      </c>
      <c r="D84" s="57"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6">
        <v>78</v>
      </c>
      <c r="B85" s="28" t="s">
        <v>89</v>
      </c>
      <c r="C85" s="30">
        <v>24</v>
      </c>
      <c r="D85" s="57"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58">
        <v>79</v>
      </c>
      <c r="B86" s="28" t="s">
        <v>90</v>
      </c>
      <c r="C86" s="30">
        <v>20</v>
      </c>
      <c r="D86" s="57"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66">
        <v>80</v>
      </c>
      <c r="B87" s="28" t="s">
        <v>91</v>
      </c>
      <c r="C87" s="30">
        <v>28</v>
      </c>
      <c r="D87" s="57" t="str">
        <f t="shared" si="1"/>
        <v>PASS</v>
      </c>
    </row>
    <row r="88" spans="1:26" ht="15.75" customHeight="1" x14ac:dyDescent="0.25">
      <c r="A88" s="59"/>
      <c r="B88" s="1"/>
      <c r="C88" s="68"/>
      <c r="D88" s="60"/>
    </row>
    <row r="89" spans="1:26" ht="15.75" customHeight="1" x14ac:dyDescent="0.25">
      <c r="A89" s="59"/>
      <c r="B89" s="39" t="s">
        <v>98</v>
      </c>
      <c r="C89" s="61">
        <v>80</v>
      </c>
      <c r="D89" s="60"/>
    </row>
    <row r="90" spans="1:26" ht="15.75" customHeight="1" x14ac:dyDescent="0.25">
      <c r="A90" s="59"/>
      <c r="B90" s="39" t="s">
        <v>99</v>
      </c>
      <c r="C90" s="61">
        <v>80</v>
      </c>
      <c r="D90" s="60"/>
    </row>
    <row r="91" spans="1:26" ht="15.75" customHeight="1" x14ac:dyDescent="0.25">
      <c r="A91" s="59"/>
      <c r="B91" s="39" t="s">
        <v>100</v>
      </c>
      <c r="C91" s="61">
        <v>80</v>
      </c>
      <c r="D91" s="60"/>
    </row>
    <row r="92" spans="1:26" ht="15.75" customHeight="1" x14ac:dyDescent="0.25">
      <c r="A92" s="59"/>
      <c r="B92" s="39" t="s">
        <v>101</v>
      </c>
      <c r="C92" s="61">
        <v>0</v>
      </c>
      <c r="D92" s="60"/>
    </row>
    <row r="93" spans="1:26" ht="15.75" customHeight="1" x14ac:dyDescent="0.25">
      <c r="A93" s="59"/>
      <c r="B93" s="39" t="s">
        <v>102</v>
      </c>
      <c r="C93" s="41">
        <f>D93/C91</f>
        <v>1</v>
      </c>
      <c r="D93" s="62">
        <v>80</v>
      </c>
    </row>
    <row r="94" spans="1:26" ht="15.75" customHeight="1" x14ac:dyDescent="0.25">
      <c r="A94" s="59"/>
      <c r="B94" s="39" t="s">
        <v>103</v>
      </c>
      <c r="C94" s="41">
        <f>D94/C90</f>
        <v>0.96250000000000002</v>
      </c>
      <c r="D94" s="62">
        <f>COUNTIF(C8:C86,"&gt;=20")</f>
        <v>77</v>
      </c>
    </row>
    <row r="95" spans="1:26" ht="15.75" customHeight="1" x14ac:dyDescent="0.25">
      <c r="A95" s="59"/>
      <c r="B95" s="39" t="s">
        <v>104</v>
      </c>
      <c r="C95" s="41">
        <f>D95/C90</f>
        <v>0</v>
      </c>
      <c r="D95" s="63">
        <f>COUNTIF(C8:C86,"&gt;=18")-D94</f>
        <v>0</v>
      </c>
    </row>
    <row r="96" spans="1:26" ht="15.75" customHeight="1" x14ac:dyDescent="0.25">
      <c r="A96" s="59"/>
      <c r="B96" s="39" t="s">
        <v>105</v>
      </c>
      <c r="C96" s="41">
        <f>D96/C90</f>
        <v>1.2500000000000001E-2</v>
      </c>
      <c r="D96" s="63">
        <f>COUNTIF(C8:C86,"&gt;=15")-D95-D94</f>
        <v>1</v>
      </c>
    </row>
    <row r="97" spans="1:4" ht="15.75" customHeight="1" x14ac:dyDescent="0.25">
      <c r="A97" s="59"/>
      <c r="B97" s="42" t="s">
        <v>106</v>
      </c>
      <c r="C97" s="41">
        <f>D97/C90</f>
        <v>1.2500000000000001E-2</v>
      </c>
      <c r="D97" s="63">
        <f>COUNTIF(C8:C86,"&gt;=12")-D96-D95-D94</f>
        <v>1</v>
      </c>
    </row>
    <row r="98" spans="1:4" ht="15.75" customHeight="1" x14ac:dyDescent="0.25">
      <c r="A98" s="59"/>
      <c r="B98" s="39" t="s">
        <v>107</v>
      </c>
      <c r="C98" s="41">
        <f>C91/C90</f>
        <v>1</v>
      </c>
      <c r="D98" s="62"/>
    </row>
    <row r="99" spans="1:4" ht="15.75" customHeight="1" x14ac:dyDescent="0.25">
      <c r="A99" s="59"/>
      <c r="B99" s="1"/>
      <c r="C99" s="1"/>
      <c r="D99" s="64"/>
    </row>
    <row r="100" spans="1:4" ht="15.75" customHeight="1" x14ac:dyDescent="0.25">
      <c r="A100" s="105" t="s">
        <v>118</v>
      </c>
      <c r="B100" s="86"/>
      <c r="C100" s="86"/>
      <c r="D100" s="106"/>
    </row>
    <row r="101" spans="1:4" ht="104.25" customHeight="1" x14ac:dyDescent="0.25">
      <c r="A101" s="107" t="s">
        <v>125</v>
      </c>
      <c r="B101" s="98"/>
      <c r="C101" s="98"/>
      <c r="D101" s="108"/>
    </row>
    <row r="102" spans="1:4" ht="15.75" customHeight="1" x14ac:dyDescent="0.25"/>
    <row r="103" spans="1:4" ht="15.75" customHeight="1" x14ac:dyDescent="0.25"/>
    <row r="104" spans="1:4" ht="15.75" customHeight="1" x14ac:dyDescent="0.25"/>
    <row r="105" spans="1:4" ht="15.75" customHeight="1" x14ac:dyDescent="0.25"/>
    <row r="106" spans="1:4" ht="15.75" customHeight="1" x14ac:dyDescent="0.25"/>
    <row r="107" spans="1:4" ht="15.75" customHeight="1" x14ac:dyDescent="0.25"/>
    <row r="108" spans="1:4" ht="15.75" customHeight="1" x14ac:dyDescent="0.25"/>
    <row r="109" spans="1:4" ht="15.75" customHeight="1" x14ac:dyDescent="0.25"/>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8">
    <mergeCell ref="A6:D6"/>
    <mergeCell ref="A100:D100"/>
    <mergeCell ref="A101:D101"/>
    <mergeCell ref="A1:D1"/>
    <mergeCell ref="A2:D2"/>
    <mergeCell ref="A3:D3"/>
    <mergeCell ref="A4:D4"/>
    <mergeCell ref="A5:D5"/>
  </mergeCells>
  <pageMargins left="0.7" right="0.7" top="0.75" bottom="0.75" header="0" footer="0"/>
  <pageSetup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tabSelected="1" topLeftCell="A94" workbookViewId="0">
      <selection activeCell="J101" sqref="J101"/>
    </sheetView>
  </sheetViews>
  <sheetFormatPr defaultColWidth="14.42578125" defaultRowHeight="15" customHeight="1" x14ac:dyDescent="0.25"/>
  <cols>
    <col min="1" max="1" width="10.28515625" customWidth="1"/>
    <col min="2" max="2" width="41.140625" customWidth="1"/>
    <col min="3" max="3" width="16.42578125" customWidth="1"/>
    <col min="4" max="4" width="25.7109375" customWidth="1"/>
    <col min="5" max="24" width="8.7109375" customWidth="1"/>
  </cols>
  <sheetData>
    <row r="1" spans="1:4" ht="69" customHeight="1" x14ac:dyDescent="0.25">
      <c r="A1" s="94"/>
      <c r="B1" s="95"/>
      <c r="C1" s="95"/>
      <c r="D1" s="96"/>
    </row>
    <row r="2" spans="1:4" ht="21" x14ac:dyDescent="0.35">
      <c r="A2" s="97" t="s">
        <v>112</v>
      </c>
      <c r="B2" s="98"/>
      <c r="C2" s="98"/>
      <c r="D2" s="99"/>
    </row>
    <row r="3" spans="1:4" ht="15.75" x14ac:dyDescent="0.25">
      <c r="A3" s="100" t="s">
        <v>120</v>
      </c>
      <c r="B3" s="98"/>
      <c r="C3" s="98"/>
      <c r="D3" s="99"/>
    </row>
    <row r="4" spans="1:4" ht="15.75" x14ac:dyDescent="0.25">
      <c r="A4" s="101" t="s">
        <v>181</v>
      </c>
      <c r="B4" s="98"/>
      <c r="C4" s="98"/>
      <c r="D4" s="99"/>
    </row>
    <row r="5" spans="1:4" ht="15.75" x14ac:dyDescent="0.25">
      <c r="A5" s="101" t="s">
        <v>113</v>
      </c>
      <c r="B5" s="98"/>
      <c r="C5" s="98"/>
      <c r="D5" s="99"/>
    </row>
    <row r="6" spans="1:4" ht="15.75" x14ac:dyDescent="0.25">
      <c r="A6" s="102" t="s">
        <v>127</v>
      </c>
      <c r="B6" s="103"/>
      <c r="C6" s="103"/>
      <c r="D6" s="104"/>
    </row>
    <row r="7" spans="1:4" x14ac:dyDescent="0.25">
      <c r="A7" s="52" t="s">
        <v>114</v>
      </c>
      <c r="B7" s="53" t="s">
        <v>115</v>
      </c>
      <c r="C7" s="54" t="s">
        <v>116</v>
      </c>
      <c r="D7" s="55" t="s">
        <v>117</v>
      </c>
    </row>
    <row r="8" spans="1:4" x14ac:dyDescent="0.25">
      <c r="A8" s="56">
        <v>1</v>
      </c>
      <c r="B8" s="14" t="s">
        <v>12</v>
      </c>
      <c r="C8" s="18">
        <v>30</v>
      </c>
      <c r="D8" s="57" t="str">
        <f t="shared" ref="D8:D71" si="0">IF(C8&gt;=12, "PASS", "FAIL")</f>
        <v>PASS</v>
      </c>
    </row>
    <row r="9" spans="1:4" x14ac:dyDescent="0.25">
      <c r="A9" s="56">
        <v>2</v>
      </c>
      <c r="B9" s="20" t="s">
        <v>13</v>
      </c>
      <c r="C9" s="26">
        <v>27</v>
      </c>
      <c r="D9" s="57" t="str">
        <f t="shared" si="0"/>
        <v>PASS</v>
      </c>
    </row>
    <row r="10" spans="1:4" x14ac:dyDescent="0.25">
      <c r="A10" s="56">
        <v>3</v>
      </c>
      <c r="B10" s="20" t="s">
        <v>14</v>
      </c>
      <c r="C10" s="26">
        <v>28</v>
      </c>
      <c r="D10" s="57" t="str">
        <f t="shared" si="0"/>
        <v>PASS</v>
      </c>
    </row>
    <row r="11" spans="1:4" x14ac:dyDescent="0.25">
      <c r="A11" s="56">
        <v>4</v>
      </c>
      <c r="B11" s="20" t="s">
        <v>15</v>
      </c>
      <c r="C11" s="26">
        <v>24</v>
      </c>
      <c r="D11" s="57" t="str">
        <f t="shared" si="0"/>
        <v>PASS</v>
      </c>
    </row>
    <row r="12" spans="1:4" x14ac:dyDescent="0.25">
      <c r="A12" s="56">
        <v>5</v>
      </c>
      <c r="B12" s="20" t="s">
        <v>16</v>
      </c>
      <c r="C12" s="26">
        <v>27</v>
      </c>
      <c r="D12" s="57" t="str">
        <f t="shared" si="0"/>
        <v>PASS</v>
      </c>
    </row>
    <row r="13" spans="1:4" x14ac:dyDescent="0.25">
      <c r="A13" s="56">
        <v>6</v>
      </c>
      <c r="B13" s="20" t="s">
        <v>17</v>
      </c>
      <c r="C13" s="26">
        <v>27</v>
      </c>
      <c r="D13" s="57" t="str">
        <f t="shared" si="0"/>
        <v>PASS</v>
      </c>
    </row>
    <row r="14" spans="1:4" x14ac:dyDescent="0.25">
      <c r="A14" s="56">
        <v>7</v>
      </c>
      <c r="B14" s="20" t="s">
        <v>18</v>
      </c>
      <c r="C14" s="26">
        <v>26</v>
      </c>
      <c r="D14" s="57" t="str">
        <f t="shared" si="0"/>
        <v>PASS</v>
      </c>
    </row>
    <row r="15" spans="1:4" x14ac:dyDescent="0.25">
      <c r="A15" s="56">
        <v>8</v>
      </c>
      <c r="B15" s="20" t="s">
        <v>19</v>
      </c>
      <c r="C15" s="26">
        <v>29</v>
      </c>
      <c r="D15" s="57" t="str">
        <f t="shared" si="0"/>
        <v>PASS</v>
      </c>
    </row>
    <row r="16" spans="1:4" x14ac:dyDescent="0.25">
      <c r="A16" s="56">
        <v>9</v>
      </c>
      <c r="B16" s="20" t="s">
        <v>20</v>
      </c>
      <c r="C16" s="26">
        <v>26</v>
      </c>
      <c r="D16" s="57" t="str">
        <f t="shared" si="0"/>
        <v>PASS</v>
      </c>
    </row>
    <row r="17" spans="1:4" x14ac:dyDescent="0.25">
      <c r="A17" s="56">
        <v>10</v>
      </c>
      <c r="B17" s="20" t="s">
        <v>21</v>
      </c>
      <c r="C17" s="26">
        <v>25</v>
      </c>
      <c r="D17" s="57" t="str">
        <f t="shared" si="0"/>
        <v>PASS</v>
      </c>
    </row>
    <row r="18" spans="1:4" x14ac:dyDescent="0.25">
      <c r="A18" s="56">
        <v>11</v>
      </c>
      <c r="B18" s="20" t="s">
        <v>22</v>
      </c>
      <c r="C18" s="26">
        <v>28</v>
      </c>
      <c r="D18" s="57" t="str">
        <f t="shared" si="0"/>
        <v>PASS</v>
      </c>
    </row>
    <row r="19" spans="1:4" x14ac:dyDescent="0.25">
      <c r="A19" s="56">
        <v>12</v>
      </c>
      <c r="B19" s="20" t="s">
        <v>23</v>
      </c>
      <c r="C19" s="26">
        <v>29</v>
      </c>
      <c r="D19" s="57" t="str">
        <f t="shared" si="0"/>
        <v>PASS</v>
      </c>
    </row>
    <row r="20" spans="1:4" x14ac:dyDescent="0.25">
      <c r="A20" s="56">
        <v>13</v>
      </c>
      <c r="B20" s="20" t="s">
        <v>24</v>
      </c>
      <c r="C20" s="26">
        <v>26</v>
      </c>
      <c r="D20" s="57" t="str">
        <f t="shared" si="0"/>
        <v>PASS</v>
      </c>
    </row>
    <row r="21" spans="1:4" ht="15.75" customHeight="1" x14ac:dyDescent="0.25">
      <c r="A21" s="56">
        <v>14</v>
      </c>
      <c r="B21" s="20" t="s">
        <v>25</v>
      </c>
      <c r="C21" s="26">
        <v>23</v>
      </c>
      <c r="D21" s="57" t="str">
        <f t="shared" si="0"/>
        <v>PASS</v>
      </c>
    </row>
    <row r="22" spans="1:4" ht="15.75" customHeight="1" x14ac:dyDescent="0.25">
      <c r="A22" s="56">
        <v>15</v>
      </c>
      <c r="B22" s="20" t="s">
        <v>26</v>
      </c>
      <c r="C22" s="26">
        <v>25</v>
      </c>
      <c r="D22" s="57" t="str">
        <f t="shared" si="0"/>
        <v>PASS</v>
      </c>
    </row>
    <row r="23" spans="1:4" ht="15.75" customHeight="1" x14ac:dyDescent="0.25">
      <c r="A23" s="56">
        <v>16</v>
      </c>
      <c r="B23" s="20" t="s">
        <v>27</v>
      </c>
      <c r="C23" s="26">
        <v>27</v>
      </c>
      <c r="D23" s="57" t="str">
        <f t="shared" si="0"/>
        <v>PASS</v>
      </c>
    </row>
    <row r="24" spans="1:4" ht="15.75" customHeight="1" x14ac:dyDescent="0.25">
      <c r="A24" s="56">
        <v>17</v>
      </c>
      <c r="B24" s="20" t="s">
        <v>28</v>
      </c>
      <c r="C24" s="26">
        <v>28</v>
      </c>
      <c r="D24" s="57" t="str">
        <f t="shared" si="0"/>
        <v>PASS</v>
      </c>
    </row>
    <row r="25" spans="1:4" ht="15.75" customHeight="1" x14ac:dyDescent="0.25">
      <c r="A25" s="56">
        <v>18</v>
      </c>
      <c r="B25" s="20" t="s">
        <v>29</v>
      </c>
      <c r="C25" s="26">
        <v>26</v>
      </c>
      <c r="D25" s="57" t="str">
        <f t="shared" si="0"/>
        <v>PASS</v>
      </c>
    </row>
    <row r="26" spans="1:4" ht="15.75" customHeight="1" x14ac:dyDescent="0.25">
      <c r="A26" s="56">
        <v>19</v>
      </c>
      <c r="B26" s="20" t="s">
        <v>30</v>
      </c>
      <c r="C26" s="26">
        <v>25</v>
      </c>
      <c r="D26" s="57" t="str">
        <f t="shared" si="0"/>
        <v>PASS</v>
      </c>
    </row>
    <row r="27" spans="1:4" ht="15.75" customHeight="1" x14ac:dyDescent="0.25">
      <c r="A27" s="56">
        <v>20</v>
      </c>
      <c r="B27" s="20" t="s">
        <v>31</v>
      </c>
      <c r="C27" s="26">
        <v>25</v>
      </c>
      <c r="D27" s="57" t="str">
        <f t="shared" si="0"/>
        <v>PASS</v>
      </c>
    </row>
    <row r="28" spans="1:4" ht="15.75" customHeight="1" x14ac:dyDescent="0.25">
      <c r="A28" s="56">
        <v>21</v>
      </c>
      <c r="B28" s="20" t="s">
        <v>32</v>
      </c>
      <c r="C28" s="26">
        <v>28</v>
      </c>
      <c r="D28" s="57" t="str">
        <f t="shared" si="0"/>
        <v>PASS</v>
      </c>
    </row>
    <row r="29" spans="1:4" ht="15.75" customHeight="1" x14ac:dyDescent="0.25">
      <c r="A29" s="56">
        <v>22</v>
      </c>
      <c r="B29" s="20" t="s">
        <v>33</v>
      </c>
      <c r="C29" s="26">
        <v>29</v>
      </c>
      <c r="D29" s="57" t="str">
        <f t="shared" si="0"/>
        <v>PASS</v>
      </c>
    </row>
    <row r="30" spans="1:4" ht="15.75" customHeight="1" x14ac:dyDescent="0.25">
      <c r="A30" s="56">
        <v>23</v>
      </c>
      <c r="B30" s="20" t="s">
        <v>34</v>
      </c>
      <c r="C30" s="26">
        <v>26</v>
      </c>
      <c r="D30" s="57" t="str">
        <f t="shared" si="0"/>
        <v>PASS</v>
      </c>
    </row>
    <row r="31" spans="1:4" ht="15.75" customHeight="1" x14ac:dyDescent="0.25">
      <c r="A31" s="56">
        <v>24</v>
      </c>
      <c r="B31" s="20" t="s">
        <v>35</v>
      </c>
      <c r="C31" s="26">
        <v>24</v>
      </c>
      <c r="D31" s="57" t="str">
        <f t="shared" si="0"/>
        <v>PASS</v>
      </c>
    </row>
    <row r="32" spans="1:4" ht="15.75" customHeight="1" x14ac:dyDescent="0.25">
      <c r="A32" s="56">
        <v>25</v>
      </c>
      <c r="B32" s="20" t="s">
        <v>36</v>
      </c>
      <c r="C32" s="26">
        <v>26</v>
      </c>
      <c r="D32" s="57" t="str">
        <f t="shared" si="0"/>
        <v>PASS</v>
      </c>
    </row>
    <row r="33" spans="1:4" ht="15.75" customHeight="1" x14ac:dyDescent="0.25">
      <c r="A33" s="56">
        <v>26</v>
      </c>
      <c r="B33" s="20" t="s">
        <v>37</v>
      </c>
      <c r="C33" s="26">
        <v>28</v>
      </c>
      <c r="D33" s="57" t="str">
        <f t="shared" si="0"/>
        <v>PASS</v>
      </c>
    </row>
    <row r="34" spans="1:4" ht="15.75" customHeight="1" x14ac:dyDescent="0.25">
      <c r="A34" s="56">
        <v>27</v>
      </c>
      <c r="B34" s="20" t="s">
        <v>38</v>
      </c>
      <c r="C34" s="26">
        <v>27</v>
      </c>
      <c r="D34" s="57" t="str">
        <f t="shared" si="0"/>
        <v>PASS</v>
      </c>
    </row>
    <row r="35" spans="1:4" ht="15.75" customHeight="1" x14ac:dyDescent="0.25">
      <c r="A35" s="56">
        <v>28</v>
      </c>
      <c r="B35" s="20" t="s">
        <v>39</v>
      </c>
      <c r="C35" s="26">
        <v>27</v>
      </c>
      <c r="D35" s="57" t="str">
        <f t="shared" si="0"/>
        <v>PASS</v>
      </c>
    </row>
    <row r="36" spans="1:4" ht="15.75" customHeight="1" x14ac:dyDescent="0.25">
      <c r="A36" s="56">
        <v>29</v>
      </c>
      <c r="B36" s="20" t="s">
        <v>40</v>
      </c>
      <c r="C36" s="26">
        <v>27</v>
      </c>
      <c r="D36" s="57" t="str">
        <f t="shared" si="0"/>
        <v>PASS</v>
      </c>
    </row>
    <row r="37" spans="1:4" ht="15.75" customHeight="1" x14ac:dyDescent="0.25">
      <c r="A37" s="56">
        <v>30</v>
      </c>
      <c r="B37" s="20" t="s">
        <v>41</v>
      </c>
      <c r="C37" s="26">
        <v>26</v>
      </c>
      <c r="D37" s="57" t="str">
        <f t="shared" si="0"/>
        <v>PASS</v>
      </c>
    </row>
    <row r="38" spans="1:4" ht="15.75" customHeight="1" x14ac:dyDescent="0.25">
      <c r="A38" s="56">
        <v>31</v>
      </c>
      <c r="B38" s="20" t="s">
        <v>42</v>
      </c>
      <c r="C38" s="26">
        <v>25</v>
      </c>
      <c r="D38" s="57" t="str">
        <f t="shared" si="0"/>
        <v>PASS</v>
      </c>
    </row>
    <row r="39" spans="1:4" ht="15.75" customHeight="1" x14ac:dyDescent="0.25">
      <c r="A39" s="56">
        <v>32</v>
      </c>
      <c r="B39" s="20" t="s">
        <v>43</v>
      </c>
      <c r="C39" s="26">
        <v>25</v>
      </c>
      <c r="D39" s="57" t="str">
        <f t="shared" si="0"/>
        <v>PASS</v>
      </c>
    </row>
    <row r="40" spans="1:4" ht="15.75" customHeight="1" x14ac:dyDescent="0.25">
      <c r="A40" s="56">
        <v>33</v>
      </c>
      <c r="B40" s="20" t="s">
        <v>44</v>
      </c>
      <c r="C40" s="26">
        <v>28</v>
      </c>
      <c r="D40" s="57" t="str">
        <f t="shared" si="0"/>
        <v>PASS</v>
      </c>
    </row>
    <row r="41" spans="1:4" ht="15.75" customHeight="1" x14ac:dyDescent="0.25">
      <c r="A41" s="56">
        <v>34</v>
      </c>
      <c r="B41" s="20" t="s">
        <v>45</v>
      </c>
      <c r="C41" s="26">
        <v>27</v>
      </c>
      <c r="D41" s="57" t="str">
        <f t="shared" si="0"/>
        <v>PASS</v>
      </c>
    </row>
    <row r="42" spans="1:4" ht="15.75" customHeight="1" x14ac:dyDescent="0.25">
      <c r="A42" s="56">
        <v>35</v>
      </c>
      <c r="B42" s="20" t="s">
        <v>46</v>
      </c>
      <c r="C42" s="26">
        <v>29</v>
      </c>
      <c r="D42" s="57" t="str">
        <f t="shared" si="0"/>
        <v>PASS</v>
      </c>
    </row>
    <row r="43" spans="1:4" ht="15.75" customHeight="1" x14ac:dyDescent="0.25">
      <c r="A43" s="56">
        <v>36</v>
      </c>
      <c r="B43" s="20" t="s">
        <v>47</v>
      </c>
      <c r="C43" s="26">
        <v>27</v>
      </c>
      <c r="D43" s="57" t="str">
        <f t="shared" si="0"/>
        <v>PASS</v>
      </c>
    </row>
    <row r="44" spans="1:4" ht="15.75" customHeight="1" x14ac:dyDescent="0.25">
      <c r="A44" s="56">
        <v>37</v>
      </c>
      <c r="B44" s="20" t="s">
        <v>48</v>
      </c>
      <c r="C44" s="26">
        <v>27</v>
      </c>
      <c r="D44" s="57" t="str">
        <f t="shared" si="0"/>
        <v>PASS</v>
      </c>
    </row>
    <row r="45" spans="1:4" ht="15.75" customHeight="1" x14ac:dyDescent="0.25">
      <c r="A45" s="56">
        <v>38</v>
      </c>
      <c r="B45" s="20" t="s">
        <v>49</v>
      </c>
      <c r="C45" s="26">
        <v>26</v>
      </c>
      <c r="D45" s="57" t="str">
        <f t="shared" si="0"/>
        <v>PASS</v>
      </c>
    </row>
    <row r="46" spans="1:4" ht="15.75" customHeight="1" x14ac:dyDescent="0.25">
      <c r="A46" s="56">
        <v>39</v>
      </c>
      <c r="B46" s="20" t="s">
        <v>50</v>
      </c>
      <c r="C46" s="26">
        <v>27</v>
      </c>
      <c r="D46" s="57" t="str">
        <f t="shared" si="0"/>
        <v>PASS</v>
      </c>
    </row>
    <row r="47" spans="1:4" ht="15.75" customHeight="1" x14ac:dyDescent="0.25">
      <c r="A47" s="56">
        <v>40</v>
      </c>
      <c r="B47" s="20" t="s">
        <v>51</v>
      </c>
      <c r="C47" s="26">
        <v>28</v>
      </c>
      <c r="D47" s="57" t="str">
        <f t="shared" si="0"/>
        <v>PASS</v>
      </c>
    </row>
    <row r="48" spans="1:4" ht="16.5" customHeight="1" x14ac:dyDescent="0.25">
      <c r="A48" s="56">
        <v>41</v>
      </c>
      <c r="B48" s="20" t="s">
        <v>52</v>
      </c>
      <c r="C48" s="26">
        <v>30</v>
      </c>
      <c r="D48" s="57" t="str">
        <f t="shared" si="0"/>
        <v>PASS</v>
      </c>
    </row>
    <row r="49" spans="1:26" ht="15.75" customHeight="1" x14ac:dyDescent="0.25">
      <c r="A49" s="56">
        <v>42</v>
      </c>
      <c r="B49" s="20" t="s">
        <v>53</v>
      </c>
      <c r="C49" s="26">
        <v>30</v>
      </c>
      <c r="D49" s="57" t="str">
        <f t="shared" si="0"/>
        <v>PASS</v>
      </c>
    </row>
    <row r="50" spans="1:26" ht="15.75" customHeight="1" x14ac:dyDescent="0.25">
      <c r="A50" s="56">
        <v>43</v>
      </c>
      <c r="B50" s="20" t="s">
        <v>54</v>
      </c>
      <c r="C50" s="26">
        <v>25</v>
      </c>
      <c r="D50" s="57" t="str">
        <f t="shared" si="0"/>
        <v>PASS</v>
      </c>
    </row>
    <row r="51" spans="1:26" ht="15.75" customHeight="1" x14ac:dyDescent="0.25">
      <c r="A51" s="56">
        <v>44</v>
      </c>
      <c r="B51" s="20" t="s">
        <v>55</v>
      </c>
      <c r="C51" s="26">
        <v>30</v>
      </c>
      <c r="D51" s="57" t="str">
        <f t="shared" si="0"/>
        <v>PASS</v>
      </c>
    </row>
    <row r="52" spans="1:26" ht="15.75" customHeight="1" x14ac:dyDescent="0.25">
      <c r="A52" s="56">
        <v>45</v>
      </c>
      <c r="B52" s="20" t="s">
        <v>56</v>
      </c>
      <c r="C52" s="26">
        <v>28</v>
      </c>
      <c r="D52" s="57" t="str">
        <f t="shared" si="0"/>
        <v>PASS</v>
      </c>
    </row>
    <row r="53" spans="1:26" ht="15.75" customHeight="1" x14ac:dyDescent="0.25">
      <c r="A53" s="56">
        <v>46</v>
      </c>
      <c r="B53" s="20" t="s">
        <v>57</v>
      </c>
      <c r="C53" s="26">
        <v>28</v>
      </c>
      <c r="D53" s="57" t="str">
        <f t="shared" si="0"/>
        <v>PASS</v>
      </c>
    </row>
    <row r="54" spans="1:26" ht="15.75" customHeight="1" x14ac:dyDescent="0.25">
      <c r="A54" s="56">
        <v>47</v>
      </c>
      <c r="B54" s="20" t="s">
        <v>58</v>
      </c>
      <c r="C54" s="26">
        <v>25</v>
      </c>
      <c r="D54" s="57" t="str">
        <f t="shared" si="0"/>
        <v>PASS</v>
      </c>
    </row>
    <row r="55" spans="1:26" ht="14.25" customHeight="1" x14ac:dyDescent="0.25">
      <c r="A55" s="56">
        <v>48</v>
      </c>
      <c r="B55" s="20" t="s">
        <v>59</v>
      </c>
      <c r="C55" s="26">
        <v>28</v>
      </c>
      <c r="D55" s="57" t="str">
        <f t="shared" si="0"/>
        <v>PASS</v>
      </c>
    </row>
    <row r="56" spans="1:26" ht="15.75" customHeight="1" x14ac:dyDescent="0.25">
      <c r="A56" s="56">
        <v>49</v>
      </c>
      <c r="B56" s="20" t="s">
        <v>60</v>
      </c>
      <c r="C56" s="26">
        <v>29</v>
      </c>
      <c r="D56" s="57" t="str">
        <f t="shared" si="0"/>
        <v>PASS</v>
      </c>
    </row>
    <row r="57" spans="1:26" ht="15.75" customHeight="1" x14ac:dyDescent="0.25">
      <c r="A57" s="56">
        <v>50</v>
      </c>
      <c r="B57" s="20" t="s">
        <v>61</v>
      </c>
      <c r="C57" s="26">
        <v>25</v>
      </c>
      <c r="D57" s="57" t="str">
        <f t="shared" si="0"/>
        <v>PASS</v>
      </c>
    </row>
    <row r="58" spans="1:26" ht="15.75" customHeight="1" x14ac:dyDescent="0.25">
      <c r="A58" s="56">
        <v>51</v>
      </c>
      <c r="B58" s="20" t="s">
        <v>62</v>
      </c>
      <c r="C58" s="26">
        <v>30</v>
      </c>
      <c r="D58" s="57" t="str">
        <f t="shared" si="0"/>
        <v>PASS</v>
      </c>
    </row>
    <row r="59" spans="1:26" ht="15.75" customHeight="1" x14ac:dyDescent="0.25">
      <c r="A59" s="56">
        <v>52</v>
      </c>
      <c r="B59" s="20" t="s">
        <v>63</v>
      </c>
      <c r="C59" s="26">
        <v>28</v>
      </c>
      <c r="D59" s="57" t="str">
        <f t="shared" si="0"/>
        <v>PASS</v>
      </c>
    </row>
    <row r="60" spans="1:26" ht="15.75" customHeight="1" x14ac:dyDescent="0.25">
      <c r="A60" s="56">
        <v>53</v>
      </c>
      <c r="B60" s="20" t="s">
        <v>64</v>
      </c>
      <c r="C60" s="26">
        <v>25</v>
      </c>
      <c r="D60" s="57" t="str">
        <f t="shared" si="0"/>
        <v>PASS</v>
      </c>
    </row>
    <row r="61" spans="1:26" ht="15.75" customHeight="1" x14ac:dyDescent="0.25">
      <c r="A61" s="56">
        <v>54</v>
      </c>
      <c r="B61" s="20" t="s">
        <v>65</v>
      </c>
      <c r="C61" s="26">
        <v>24</v>
      </c>
      <c r="D61" s="57" t="str">
        <f t="shared" si="0"/>
        <v>PASS</v>
      </c>
    </row>
    <row r="62" spans="1:26" ht="15.75" customHeight="1" x14ac:dyDescent="0.25">
      <c r="A62" s="56">
        <v>55</v>
      </c>
      <c r="B62" s="20" t="s">
        <v>66</v>
      </c>
      <c r="C62" s="26">
        <v>28</v>
      </c>
      <c r="D62" s="57" t="str">
        <f t="shared" si="0"/>
        <v>PASS</v>
      </c>
    </row>
    <row r="63" spans="1:26" ht="15.75" customHeight="1" x14ac:dyDescent="0.25">
      <c r="A63" s="56">
        <v>56</v>
      </c>
      <c r="B63" s="20" t="s">
        <v>67</v>
      </c>
      <c r="C63" s="26">
        <v>28</v>
      </c>
      <c r="D63" s="57" t="str">
        <f t="shared" si="0"/>
        <v>PASS</v>
      </c>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56">
        <v>57</v>
      </c>
      <c r="B64" s="20" t="s">
        <v>68</v>
      </c>
      <c r="C64" s="26">
        <v>28</v>
      </c>
      <c r="D64" s="57" t="str">
        <f t="shared" si="0"/>
        <v>PASS</v>
      </c>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56">
        <v>58</v>
      </c>
      <c r="B65" s="20" t="s">
        <v>69</v>
      </c>
      <c r="C65" s="26">
        <v>27</v>
      </c>
      <c r="D65" s="57" t="str">
        <f t="shared" si="0"/>
        <v>PASS</v>
      </c>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56">
        <v>59</v>
      </c>
      <c r="B66" s="28" t="s">
        <v>70</v>
      </c>
      <c r="C66" s="26">
        <v>22</v>
      </c>
      <c r="D66" s="57" t="str">
        <f t="shared" si="0"/>
        <v>PASS</v>
      </c>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56">
        <v>60</v>
      </c>
      <c r="B67" s="28" t="s">
        <v>71</v>
      </c>
      <c r="C67" s="26">
        <v>25</v>
      </c>
      <c r="D67" s="57" t="str">
        <f t="shared" si="0"/>
        <v>PASS</v>
      </c>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56">
        <v>61</v>
      </c>
      <c r="B68" s="28" t="s">
        <v>72</v>
      </c>
      <c r="C68" s="26">
        <v>28</v>
      </c>
      <c r="D68" s="57" t="str">
        <f t="shared" si="0"/>
        <v>PASS</v>
      </c>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56">
        <v>62</v>
      </c>
      <c r="B69" s="28" t="s">
        <v>73</v>
      </c>
      <c r="C69" s="26">
        <v>28</v>
      </c>
      <c r="D69" s="57" t="str">
        <f t="shared" si="0"/>
        <v>PASS</v>
      </c>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56">
        <v>63</v>
      </c>
      <c r="B70" s="28" t="s">
        <v>74</v>
      </c>
      <c r="C70" s="26">
        <v>29</v>
      </c>
      <c r="D70" s="57" t="str">
        <f t="shared" si="0"/>
        <v>PASS</v>
      </c>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56">
        <v>64</v>
      </c>
      <c r="B71" s="28" t="s">
        <v>75</v>
      </c>
      <c r="C71" s="26">
        <v>26</v>
      </c>
      <c r="D71" s="57" t="str">
        <f t="shared" si="0"/>
        <v>PASS</v>
      </c>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56">
        <v>65</v>
      </c>
      <c r="B72" s="28" t="s">
        <v>76</v>
      </c>
      <c r="C72" s="30">
        <v>26</v>
      </c>
      <c r="D72" s="57" t="str">
        <f t="shared" ref="D72:D87" si="1">IF(C72&gt;=12, "PASS", "FAIL")</f>
        <v>PASS</v>
      </c>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56">
        <v>66</v>
      </c>
      <c r="B73" s="28" t="s">
        <v>77</v>
      </c>
      <c r="C73" s="30">
        <v>25</v>
      </c>
      <c r="D73" s="57" t="str">
        <f t="shared" si="1"/>
        <v>PASS</v>
      </c>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56">
        <v>67</v>
      </c>
      <c r="B74" s="28" t="s">
        <v>78</v>
      </c>
      <c r="C74" s="30">
        <v>26</v>
      </c>
      <c r="D74" s="57" t="str">
        <f t="shared" si="1"/>
        <v>PASS</v>
      </c>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56">
        <v>68</v>
      </c>
      <c r="B75" s="28" t="s">
        <v>79</v>
      </c>
      <c r="C75" s="26">
        <v>26</v>
      </c>
      <c r="D75" s="57" t="str">
        <f t="shared" si="1"/>
        <v>PASS</v>
      </c>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56">
        <v>69</v>
      </c>
      <c r="B76" s="28" t="s">
        <v>80</v>
      </c>
      <c r="C76" s="30">
        <v>29</v>
      </c>
      <c r="D76" s="57" t="str">
        <f t="shared" si="1"/>
        <v>PASS</v>
      </c>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56">
        <v>70</v>
      </c>
      <c r="B77" s="28" t="s">
        <v>81</v>
      </c>
      <c r="C77" s="30">
        <v>27</v>
      </c>
      <c r="D77" s="57" t="str">
        <f t="shared" si="1"/>
        <v>PASS</v>
      </c>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56">
        <v>71</v>
      </c>
      <c r="B78" s="28" t="s">
        <v>82</v>
      </c>
      <c r="C78" s="30">
        <v>23</v>
      </c>
      <c r="D78" s="57" t="str">
        <f t="shared" si="1"/>
        <v>PASS</v>
      </c>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56">
        <v>72</v>
      </c>
      <c r="B79" s="28" t="s">
        <v>83</v>
      </c>
      <c r="C79" s="30">
        <v>24</v>
      </c>
      <c r="D79" s="57" t="str">
        <f t="shared" si="1"/>
        <v>PASS</v>
      </c>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56">
        <v>73</v>
      </c>
      <c r="B80" s="28" t="s">
        <v>84</v>
      </c>
      <c r="C80" s="30">
        <v>25</v>
      </c>
      <c r="D80" s="57" t="str">
        <f t="shared" si="1"/>
        <v>PASS</v>
      </c>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56">
        <v>74</v>
      </c>
      <c r="B81" s="28" t="s">
        <v>85</v>
      </c>
      <c r="C81" s="30">
        <v>27</v>
      </c>
      <c r="D81" s="57" t="str">
        <f t="shared" si="1"/>
        <v>PASS</v>
      </c>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56">
        <v>75</v>
      </c>
      <c r="B82" s="28" t="s">
        <v>86</v>
      </c>
      <c r="C82" s="30">
        <v>25</v>
      </c>
      <c r="D82" s="57" t="str">
        <f t="shared" si="1"/>
        <v>PASS</v>
      </c>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56">
        <v>76</v>
      </c>
      <c r="B83" s="28" t="s">
        <v>87</v>
      </c>
      <c r="C83" s="30">
        <v>24</v>
      </c>
      <c r="D83" s="57" t="str">
        <f t="shared" si="1"/>
        <v>PASS</v>
      </c>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56">
        <v>77</v>
      </c>
      <c r="B84" s="28" t="s">
        <v>88</v>
      </c>
      <c r="C84" s="30">
        <v>22</v>
      </c>
      <c r="D84" s="57" t="str">
        <f t="shared" si="1"/>
        <v>PASS</v>
      </c>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56">
        <v>78</v>
      </c>
      <c r="B85" s="28" t="s">
        <v>89</v>
      </c>
      <c r="C85" s="30">
        <v>27</v>
      </c>
      <c r="D85" s="57" t="str">
        <f t="shared" si="1"/>
        <v>PASS</v>
      </c>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58">
        <v>79</v>
      </c>
      <c r="B86" s="28" t="s">
        <v>90</v>
      </c>
      <c r="C86" s="30">
        <v>26</v>
      </c>
      <c r="D86" s="57" t="str">
        <f t="shared" si="1"/>
        <v>PASS</v>
      </c>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3">
        <v>80</v>
      </c>
      <c r="B87" s="28" t="s">
        <v>91</v>
      </c>
      <c r="C87" s="30">
        <v>28</v>
      </c>
      <c r="D87" s="57" t="str">
        <f t="shared" si="1"/>
        <v>PASS</v>
      </c>
    </row>
    <row r="88" spans="1:26" ht="15.75" customHeight="1" x14ac:dyDescent="0.25">
      <c r="A88" s="59"/>
      <c r="B88" s="1"/>
      <c r="C88" s="67"/>
      <c r="D88" s="60"/>
    </row>
    <row r="89" spans="1:26" ht="15.75" customHeight="1" x14ac:dyDescent="0.25">
      <c r="A89" s="59"/>
      <c r="B89" s="39" t="s">
        <v>98</v>
      </c>
      <c r="C89" s="61">
        <v>80</v>
      </c>
      <c r="D89" s="60"/>
    </row>
    <row r="90" spans="1:26" ht="15.75" customHeight="1" x14ac:dyDescent="0.25">
      <c r="A90" s="59"/>
      <c r="B90" s="39" t="s">
        <v>99</v>
      </c>
      <c r="C90" s="61">
        <v>80</v>
      </c>
      <c r="D90" s="60"/>
    </row>
    <row r="91" spans="1:26" ht="15.75" customHeight="1" x14ac:dyDescent="0.25">
      <c r="A91" s="59"/>
      <c r="B91" s="39" t="s">
        <v>100</v>
      </c>
      <c r="C91" s="61">
        <v>80</v>
      </c>
      <c r="D91" s="60"/>
    </row>
    <row r="92" spans="1:26" ht="15.75" customHeight="1" x14ac:dyDescent="0.25">
      <c r="A92" s="59"/>
      <c r="B92" s="39" t="s">
        <v>101</v>
      </c>
      <c r="C92" s="61">
        <v>0</v>
      </c>
      <c r="D92" s="60"/>
    </row>
    <row r="93" spans="1:26" ht="15.75" customHeight="1" x14ac:dyDescent="0.25">
      <c r="A93" s="59"/>
      <c r="B93" s="39" t="s">
        <v>102</v>
      </c>
      <c r="C93" s="41">
        <f>D93/C90</f>
        <v>1</v>
      </c>
      <c r="D93" s="62">
        <v>80</v>
      </c>
    </row>
    <row r="94" spans="1:26" ht="15.75" customHeight="1" x14ac:dyDescent="0.25">
      <c r="A94" s="59"/>
      <c r="B94" s="39" t="s">
        <v>103</v>
      </c>
      <c r="C94" s="41">
        <f>D94/C90</f>
        <v>0.98750000000000004</v>
      </c>
      <c r="D94" s="62">
        <f>COUNTIF(C8:C86,"&gt;=20")</f>
        <v>79</v>
      </c>
    </row>
    <row r="95" spans="1:26" ht="15.75" customHeight="1" x14ac:dyDescent="0.25">
      <c r="A95" s="59"/>
      <c r="B95" s="39" t="s">
        <v>104</v>
      </c>
      <c r="C95" s="41">
        <f>D95/C90</f>
        <v>0</v>
      </c>
      <c r="D95" s="63">
        <f>COUNTIF(C8:C86,"&gt;=18")-D94</f>
        <v>0</v>
      </c>
    </row>
    <row r="96" spans="1:26" ht="15.75" customHeight="1" x14ac:dyDescent="0.25">
      <c r="A96" s="59"/>
      <c r="B96" s="39" t="s">
        <v>105</v>
      </c>
      <c r="C96" s="41">
        <f>D96/C90</f>
        <v>0</v>
      </c>
      <c r="D96" s="63">
        <f>COUNTIF(C8:C86,"&gt;=15")-D95-D94</f>
        <v>0</v>
      </c>
    </row>
    <row r="97" spans="1:4" ht="15.75" customHeight="1" x14ac:dyDescent="0.25">
      <c r="A97" s="59"/>
      <c r="B97" s="42" t="s">
        <v>106</v>
      </c>
      <c r="C97" s="41">
        <f>D97/C90</f>
        <v>0</v>
      </c>
      <c r="D97" s="63">
        <f>COUNTIF(C8:C86,"&gt;=12")-D96-D95-D94</f>
        <v>0</v>
      </c>
    </row>
    <row r="98" spans="1:4" ht="15.75" customHeight="1" x14ac:dyDescent="0.25">
      <c r="A98" s="59"/>
      <c r="B98" s="39" t="s">
        <v>107</v>
      </c>
      <c r="C98" s="41">
        <f>C91/C90</f>
        <v>1</v>
      </c>
      <c r="D98" s="62"/>
    </row>
    <row r="99" spans="1:4" ht="15.75" customHeight="1" x14ac:dyDescent="0.25">
      <c r="A99" s="59"/>
      <c r="B99" s="1"/>
      <c r="C99" s="1"/>
      <c r="D99" s="64"/>
    </row>
    <row r="100" spans="1:4" ht="15.75" customHeight="1" x14ac:dyDescent="0.25">
      <c r="A100" s="105" t="s">
        <v>118</v>
      </c>
      <c r="B100" s="86"/>
      <c r="C100" s="86"/>
      <c r="D100" s="106"/>
    </row>
    <row r="101" spans="1:4" ht="104.25" customHeight="1" x14ac:dyDescent="0.25">
      <c r="A101" s="107" t="s">
        <v>128</v>
      </c>
      <c r="B101" s="98"/>
      <c r="C101" s="98"/>
      <c r="D101" s="108"/>
    </row>
    <row r="102" spans="1:4" ht="15.75" customHeight="1" x14ac:dyDescent="0.25"/>
    <row r="103" spans="1:4" ht="15.75" customHeight="1" x14ac:dyDescent="0.25"/>
    <row r="104" spans="1:4" ht="15.75" customHeight="1" x14ac:dyDescent="0.25"/>
    <row r="105" spans="1:4" ht="15.75" customHeight="1" x14ac:dyDescent="0.25"/>
    <row r="106" spans="1:4" ht="15.75" customHeight="1" x14ac:dyDescent="0.25"/>
    <row r="107" spans="1:4" ht="15.75" customHeight="1" x14ac:dyDescent="0.25"/>
    <row r="108" spans="1:4" ht="15.75" customHeight="1" x14ac:dyDescent="0.25"/>
    <row r="109" spans="1:4" ht="15.75" customHeight="1" x14ac:dyDescent="0.25"/>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8">
    <mergeCell ref="A6:D6"/>
    <mergeCell ref="A100:D100"/>
    <mergeCell ref="A101:D101"/>
    <mergeCell ref="A1:D1"/>
    <mergeCell ref="A2:D2"/>
    <mergeCell ref="A3:D3"/>
    <mergeCell ref="A4:D4"/>
    <mergeCell ref="A5:D5"/>
  </mergeCells>
  <conditionalFormatting sqref="C88">
    <cfRule type="cellIs" dxfId="6" priority="2" operator="lessThan">
      <formula>12</formula>
    </cfRule>
  </conditionalFormatting>
  <conditionalFormatting sqref="C8:C87">
    <cfRule type="cellIs" dxfId="1" priority="1" operator="lessThan">
      <formula>12</formula>
    </cfRule>
  </conditionalFormatting>
  <pageMargins left="0.7" right="0.7" top="0.75" bottom="0.75" header="0" footer="0"/>
  <pageSetup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2"/>
  <sheetViews>
    <sheetView workbookViewId="0"/>
  </sheetViews>
  <sheetFormatPr defaultColWidth="14.42578125" defaultRowHeight="15" customHeight="1" x14ac:dyDescent="0.25"/>
  <cols>
    <col min="1" max="1" width="11.7109375" customWidth="1"/>
    <col min="2" max="2" width="41.140625" customWidth="1"/>
    <col min="3" max="3" width="16.42578125" customWidth="1"/>
    <col min="4" max="4" width="30.28515625" customWidth="1"/>
    <col min="5" max="6" width="9.140625" customWidth="1"/>
    <col min="7" max="26" width="8.7109375" customWidth="1"/>
  </cols>
  <sheetData>
    <row r="1" spans="1:26" ht="69" customHeight="1" x14ac:dyDescent="0.25">
      <c r="A1" s="109"/>
      <c r="B1" s="98"/>
      <c r="C1" s="98"/>
      <c r="D1" s="99"/>
      <c r="E1" s="1"/>
      <c r="F1" s="1"/>
      <c r="G1" s="1"/>
      <c r="H1" s="1"/>
      <c r="I1" s="1"/>
      <c r="J1" s="1"/>
      <c r="K1" s="1"/>
      <c r="L1" s="1"/>
      <c r="M1" s="1"/>
      <c r="N1" s="1"/>
      <c r="O1" s="1"/>
      <c r="P1" s="1"/>
      <c r="Q1" s="1"/>
      <c r="R1" s="1"/>
      <c r="S1" s="1"/>
      <c r="T1" s="1"/>
      <c r="U1" s="1"/>
      <c r="V1" s="1"/>
      <c r="W1" s="1"/>
      <c r="X1" s="1"/>
      <c r="Y1" s="1"/>
      <c r="Z1" s="1"/>
    </row>
    <row r="2" spans="1:26" ht="18" customHeight="1" x14ac:dyDescent="0.25">
      <c r="A2" s="109" t="s">
        <v>129</v>
      </c>
      <c r="B2" s="98"/>
      <c r="C2" s="98"/>
      <c r="D2" s="99"/>
      <c r="E2" s="1"/>
      <c r="F2" s="1"/>
      <c r="G2" s="1"/>
      <c r="H2" s="1"/>
      <c r="I2" s="1"/>
      <c r="J2" s="1"/>
      <c r="K2" s="1"/>
      <c r="L2" s="1"/>
      <c r="M2" s="1"/>
      <c r="N2" s="1"/>
      <c r="O2" s="1"/>
      <c r="P2" s="1"/>
      <c r="Q2" s="1"/>
      <c r="R2" s="1"/>
      <c r="S2" s="1"/>
      <c r="T2" s="1"/>
      <c r="U2" s="1"/>
      <c r="V2" s="1"/>
      <c r="W2" s="1"/>
      <c r="X2" s="1"/>
      <c r="Y2" s="1"/>
      <c r="Z2" s="1"/>
    </row>
    <row r="3" spans="1:26" x14ac:dyDescent="0.25">
      <c r="A3" s="110" t="s">
        <v>130</v>
      </c>
      <c r="B3" s="98"/>
      <c r="C3" s="98"/>
      <c r="D3" s="99"/>
      <c r="E3" s="1"/>
      <c r="F3" s="1"/>
      <c r="G3" s="1"/>
      <c r="H3" s="1"/>
      <c r="I3" s="1"/>
      <c r="J3" s="1"/>
      <c r="K3" s="1"/>
      <c r="L3" s="1"/>
      <c r="M3" s="1"/>
      <c r="N3" s="1"/>
      <c r="O3" s="1"/>
      <c r="P3" s="1"/>
      <c r="Q3" s="1"/>
      <c r="R3" s="1"/>
      <c r="S3" s="1"/>
      <c r="T3" s="1"/>
      <c r="U3" s="1"/>
      <c r="V3" s="1"/>
    </row>
    <row r="4" spans="1:26" ht="15.75" x14ac:dyDescent="0.25">
      <c r="A4" s="69" t="s">
        <v>131</v>
      </c>
      <c r="B4" s="31" t="s">
        <v>132</v>
      </c>
      <c r="C4" s="13" t="s">
        <v>133</v>
      </c>
      <c r="D4" s="70" t="s">
        <v>134</v>
      </c>
      <c r="E4" s="1"/>
      <c r="F4" s="1"/>
      <c r="G4" s="1"/>
      <c r="H4" s="1"/>
      <c r="I4" s="1"/>
      <c r="J4" s="1"/>
      <c r="K4" s="1"/>
      <c r="L4" s="1"/>
      <c r="M4" s="1"/>
      <c r="N4" s="1"/>
      <c r="O4" s="1"/>
      <c r="P4" s="1"/>
      <c r="Q4" s="1"/>
      <c r="R4" s="1"/>
      <c r="S4" s="1"/>
      <c r="T4" s="1"/>
      <c r="U4" s="1"/>
      <c r="V4" s="1"/>
    </row>
    <row r="5" spans="1:26" ht="15.75" x14ac:dyDescent="0.25">
      <c r="A5" s="71">
        <v>1</v>
      </c>
      <c r="B5" s="72" t="s">
        <v>135</v>
      </c>
      <c r="C5" s="73"/>
      <c r="D5" s="74" t="str">
        <f t="shared" ref="D5:D42" si="0">IF(C5&gt;=20, "Bright", IF(C5&gt;12, "Pass", "Weak"))</f>
        <v>Weak</v>
      </c>
      <c r="E5" s="1"/>
      <c r="F5" s="1"/>
      <c r="G5" s="1"/>
      <c r="H5" s="1"/>
      <c r="I5" s="1"/>
      <c r="J5" s="1"/>
      <c r="K5" s="1"/>
      <c r="L5" s="1"/>
      <c r="M5" s="1"/>
      <c r="N5" s="1"/>
      <c r="O5" s="1"/>
      <c r="P5" s="1"/>
      <c r="Q5" s="1"/>
      <c r="R5" s="1"/>
      <c r="S5" s="1"/>
      <c r="T5" s="1"/>
      <c r="U5" s="1"/>
      <c r="V5" s="1"/>
    </row>
    <row r="6" spans="1:26" ht="15.75" x14ac:dyDescent="0.25">
      <c r="A6" s="75">
        <v>2</v>
      </c>
      <c r="B6" s="72" t="s">
        <v>136</v>
      </c>
      <c r="C6" s="76"/>
      <c r="D6" s="74" t="str">
        <f t="shared" si="0"/>
        <v>Weak</v>
      </c>
      <c r="E6" s="1"/>
      <c r="F6" s="1"/>
      <c r="G6" s="1"/>
      <c r="H6" s="1"/>
      <c r="I6" s="1"/>
      <c r="J6" s="1"/>
      <c r="K6" s="1"/>
      <c r="L6" s="1"/>
      <c r="M6" s="1"/>
      <c r="N6" s="1"/>
      <c r="O6" s="1"/>
      <c r="P6" s="1"/>
      <c r="Q6" s="1"/>
      <c r="R6" s="1"/>
      <c r="S6" s="1"/>
      <c r="T6" s="1"/>
      <c r="U6" s="1"/>
      <c r="V6" s="1"/>
    </row>
    <row r="7" spans="1:26" ht="15.75" x14ac:dyDescent="0.25">
      <c r="A7" s="75">
        <v>3</v>
      </c>
      <c r="B7" s="72" t="s">
        <v>137</v>
      </c>
      <c r="C7" s="76"/>
      <c r="D7" s="74" t="str">
        <f t="shared" si="0"/>
        <v>Weak</v>
      </c>
      <c r="E7" s="1"/>
      <c r="F7" s="1"/>
      <c r="G7" s="1"/>
      <c r="H7" s="1"/>
      <c r="I7" s="1"/>
      <c r="J7" s="1"/>
      <c r="K7" s="1"/>
      <c r="L7" s="1"/>
      <c r="M7" s="1"/>
      <c r="N7" s="1"/>
      <c r="O7" s="1"/>
      <c r="P7" s="1"/>
      <c r="Q7" s="1"/>
      <c r="R7" s="1"/>
      <c r="S7" s="1"/>
      <c r="T7" s="1"/>
      <c r="U7" s="1"/>
      <c r="V7" s="1"/>
    </row>
    <row r="8" spans="1:26" ht="15.75" x14ac:dyDescent="0.25">
      <c r="A8" s="75">
        <v>4</v>
      </c>
      <c r="B8" s="72" t="s">
        <v>138</v>
      </c>
      <c r="C8" s="77"/>
      <c r="D8" s="74" t="str">
        <f t="shared" si="0"/>
        <v>Weak</v>
      </c>
      <c r="E8" s="1"/>
      <c r="F8" s="1"/>
      <c r="G8" s="1"/>
      <c r="H8" s="1"/>
      <c r="I8" s="1"/>
      <c r="J8" s="1"/>
      <c r="K8" s="1"/>
      <c r="L8" s="1"/>
      <c r="M8" s="1"/>
      <c r="N8" s="1"/>
      <c r="O8" s="1"/>
      <c r="P8" s="1"/>
      <c r="Q8" s="1"/>
      <c r="R8" s="1"/>
      <c r="S8" s="1"/>
      <c r="T8" s="1"/>
      <c r="U8" s="1"/>
      <c r="V8" s="1"/>
    </row>
    <row r="9" spans="1:26" ht="15.75" x14ac:dyDescent="0.25">
      <c r="A9" s="75">
        <v>5</v>
      </c>
      <c r="B9" s="72" t="s">
        <v>139</v>
      </c>
      <c r="C9" s="76"/>
      <c r="D9" s="74" t="str">
        <f t="shared" si="0"/>
        <v>Weak</v>
      </c>
      <c r="E9" s="1"/>
      <c r="F9" s="1"/>
      <c r="G9" s="1"/>
      <c r="H9" s="1"/>
      <c r="I9" s="1"/>
      <c r="J9" s="1"/>
      <c r="K9" s="1"/>
      <c r="L9" s="1"/>
      <c r="M9" s="1"/>
      <c r="N9" s="1"/>
      <c r="O9" s="1"/>
      <c r="P9" s="1"/>
      <c r="Q9" s="1"/>
      <c r="R9" s="1"/>
      <c r="S9" s="1"/>
      <c r="T9" s="1"/>
      <c r="U9" s="1"/>
      <c r="V9" s="1"/>
    </row>
    <row r="10" spans="1:26" ht="16.5" customHeight="1" x14ac:dyDescent="0.25">
      <c r="A10" s="75">
        <v>6</v>
      </c>
      <c r="B10" s="72" t="s">
        <v>140</v>
      </c>
      <c r="C10" s="77"/>
      <c r="D10" s="74" t="str">
        <f t="shared" si="0"/>
        <v>Weak</v>
      </c>
      <c r="E10" s="1"/>
      <c r="F10" s="1"/>
      <c r="G10" s="1"/>
      <c r="H10" s="1"/>
      <c r="I10" s="1"/>
      <c r="J10" s="1"/>
      <c r="K10" s="1"/>
      <c r="L10" s="1"/>
      <c r="M10" s="1"/>
      <c r="N10" s="1"/>
      <c r="O10" s="1"/>
      <c r="P10" s="1"/>
      <c r="Q10" s="1"/>
      <c r="R10" s="1"/>
      <c r="S10" s="1"/>
      <c r="T10" s="1"/>
      <c r="U10" s="1"/>
      <c r="V10" s="1"/>
    </row>
    <row r="11" spans="1:26" ht="15.75" x14ac:dyDescent="0.25">
      <c r="A11" s="75">
        <v>7</v>
      </c>
      <c r="B11" s="72" t="s">
        <v>141</v>
      </c>
      <c r="C11" s="77"/>
      <c r="D11" s="74" t="str">
        <f t="shared" si="0"/>
        <v>Weak</v>
      </c>
      <c r="E11" s="1"/>
      <c r="F11" s="1"/>
      <c r="G11" s="1"/>
      <c r="H11" s="1"/>
      <c r="I11" s="1"/>
      <c r="J11" s="1"/>
      <c r="K11" s="1"/>
      <c r="L11" s="1"/>
      <c r="M11" s="1"/>
      <c r="N11" s="1"/>
      <c r="O11" s="1"/>
      <c r="P11" s="1"/>
      <c r="Q11" s="1"/>
      <c r="R11" s="1"/>
      <c r="S11" s="1"/>
      <c r="T11" s="1"/>
      <c r="U11" s="1"/>
      <c r="V11" s="1"/>
    </row>
    <row r="12" spans="1:26" ht="15.75" x14ac:dyDescent="0.25">
      <c r="A12" s="75">
        <v>8</v>
      </c>
      <c r="B12" s="72" t="s">
        <v>142</v>
      </c>
      <c r="C12" s="76"/>
      <c r="D12" s="74" t="str">
        <f t="shared" si="0"/>
        <v>Weak</v>
      </c>
      <c r="E12" s="1"/>
      <c r="F12" s="1"/>
      <c r="G12" s="1"/>
      <c r="H12" s="1"/>
      <c r="I12" s="1"/>
      <c r="J12" s="1"/>
      <c r="K12" s="1"/>
      <c r="L12" s="1"/>
      <c r="M12" s="1"/>
      <c r="N12" s="1"/>
      <c r="O12" s="1"/>
      <c r="P12" s="1"/>
      <c r="Q12" s="1"/>
      <c r="R12" s="1"/>
      <c r="S12" s="1"/>
      <c r="T12" s="1"/>
      <c r="U12" s="1"/>
      <c r="V12" s="1"/>
    </row>
    <row r="13" spans="1:26" ht="15.75" x14ac:dyDescent="0.25">
      <c r="A13" s="75">
        <v>9</v>
      </c>
      <c r="B13" s="72" t="s">
        <v>143</v>
      </c>
      <c r="C13" s="76"/>
      <c r="D13" s="74" t="str">
        <f t="shared" si="0"/>
        <v>Weak</v>
      </c>
      <c r="E13" s="1"/>
      <c r="F13" s="1"/>
      <c r="G13" s="1"/>
      <c r="H13" s="1"/>
      <c r="I13" s="1"/>
      <c r="J13" s="1"/>
      <c r="K13" s="1"/>
      <c r="L13" s="1"/>
      <c r="M13" s="1"/>
      <c r="N13" s="1"/>
      <c r="O13" s="1"/>
      <c r="P13" s="1"/>
      <c r="Q13" s="1"/>
      <c r="R13" s="1"/>
      <c r="S13" s="1"/>
      <c r="T13" s="1"/>
      <c r="U13" s="1"/>
      <c r="V13" s="1"/>
    </row>
    <row r="14" spans="1:26" ht="15.75" x14ac:dyDescent="0.25">
      <c r="A14" s="75">
        <v>10</v>
      </c>
      <c r="B14" s="72" t="s">
        <v>144</v>
      </c>
      <c r="C14" s="76"/>
      <c r="D14" s="74" t="str">
        <f t="shared" si="0"/>
        <v>Weak</v>
      </c>
      <c r="E14" s="1"/>
      <c r="F14" s="1"/>
      <c r="G14" s="1"/>
      <c r="H14" s="1"/>
      <c r="I14" s="1"/>
      <c r="J14" s="1"/>
      <c r="K14" s="1"/>
      <c r="L14" s="1"/>
      <c r="M14" s="1"/>
      <c r="N14" s="1"/>
      <c r="O14" s="1"/>
      <c r="P14" s="1"/>
      <c r="Q14" s="1"/>
      <c r="R14" s="1"/>
      <c r="S14" s="1"/>
      <c r="T14" s="1"/>
      <c r="U14" s="1"/>
      <c r="V14" s="1"/>
    </row>
    <row r="15" spans="1:26" ht="15.75" x14ac:dyDescent="0.25">
      <c r="A15" s="75">
        <v>11</v>
      </c>
      <c r="B15" s="72" t="s">
        <v>145</v>
      </c>
      <c r="C15" s="76"/>
      <c r="D15" s="74" t="str">
        <f t="shared" si="0"/>
        <v>Weak</v>
      </c>
      <c r="E15" s="1"/>
      <c r="F15" s="1"/>
      <c r="G15" s="1"/>
      <c r="H15" s="1"/>
      <c r="I15" s="1"/>
      <c r="J15" s="1"/>
      <c r="K15" s="1"/>
      <c r="L15" s="1"/>
      <c r="M15" s="1"/>
      <c r="N15" s="1"/>
      <c r="O15" s="1"/>
      <c r="P15" s="1"/>
      <c r="Q15" s="1"/>
      <c r="R15" s="1"/>
      <c r="S15" s="1"/>
      <c r="T15" s="1"/>
      <c r="U15" s="1"/>
      <c r="V15" s="1"/>
    </row>
    <row r="16" spans="1:26" ht="15.75" x14ac:dyDescent="0.25">
      <c r="A16" s="75">
        <v>12</v>
      </c>
      <c r="B16" s="72" t="s">
        <v>146</v>
      </c>
      <c r="C16" s="77"/>
      <c r="D16" s="74" t="str">
        <f t="shared" si="0"/>
        <v>Weak</v>
      </c>
      <c r="E16" s="1"/>
      <c r="F16" s="1"/>
      <c r="G16" s="1"/>
      <c r="H16" s="1"/>
      <c r="I16" s="1"/>
      <c r="J16" s="1"/>
      <c r="K16" s="1"/>
      <c r="L16" s="1"/>
      <c r="M16" s="1"/>
      <c r="N16" s="1"/>
      <c r="O16" s="1"/>
      <c r="P16" s="1"/>
      <c r="Q16" s="1"/>
      <c r="R16" s="1"/>
      <c r="S16" s="1"/>
      <c r="T16" s="1"/>
      <c r="U16" s="1"/>
      <c r="V16" s="1"/>
    </row>
    <row r="17" spans="1:22" ht="14.25" customHeight="1" x14ac:dyDescent="0.25">
      <c r="A17" s="75">
        <v>13</v>
      </c>
      <c r="B17" s="72" t="s">
        <v>147</v>
      </c>
      <c r="C17" s="77"/>
      <c r="D17" s="74" t="str">
        <f t="shared" si="0"/>
        <v>Weak</v>
      </c>
      <c r="E17" s="1"/>
      <c r="F17" s="1"/>
      <c r="G17" s="1"/>
      <c r="H17" s="1"/>
      <c r="I17" s="1"/>
      <c r="J17" s="1"/>
      <c r="K17" s="1"/>
      <c r="L17" s="1"/>
      <c r="M17" s="1"/>
      <c r="N17" s="1"/>
      <c r="O17" s="1"/>
      <c r="P17" s="1"/>
      <c r="Q17" s="1"/>
      <c r="R17" s="1"/>
      <c r="S17" s="1"/>
      <c r="T17" s="1"/>
      <c r="U17" s="1"/>
      <c r="V17" s="1"/>
    </row>
    <row r="18" spans="1:22" ht="15.75" x14ac:dyDescent="0.25">
      <c r="A18" s="75">
        <v>14</v>
      </c>
      <c r="B18" s="72" t="s">
        <v>148</v>
      </c>
      <c r="C18" s="76"/>
      <c r="D18" s="74" t="str">
        <f t="shared" si="0"/>
        <v>Weak</v>
      </c>
      <c r="E18" s="1"/>
      <c r="F18" s="1"/>
      <c r="G18" s="1"/>
      <c r="H18" s="1"/>
      <c r="I18" s="1"/>
      <c r="J18" s="1"/>
      <c r="K18" s="1"/>
      <c r="L18" s="1"/>
      <c r="M18" s="1"/>
      <c r="N18" s="1"/>
      <c r="O18" s="1"/>
      <c r="P18" s="1"/>
      <c r="Q18" s="1"/>
      <c r="R18" s="1"/>
      <c r="S18" s="1"/>
      <c r="T18" s="1"/>
      <c r="U18" s="1"/>
      <c r="V18" s="1"/>
    </row>
    <row r="19" spans="1:22" ht="15.75" x14ac:dyDescent="0.25">
      <c r="A19" s="75">
        <v>15</v>
      </c>
      <c r="B19" s="72" t="s">
        <v>149</v>
      </c>
      <c r="C19" s="76"/>
      <c r="D19" s="74" t="str">
        <f t="shared" si="0"/>
        <v>Weak</v>
      </c>
      <c r="E19" s="1"/>
      <c r="F19" s="1"/>
      <c r="G19" s="1"/>
      <c r="H19" s="1"/>
      <c r="I19" s="1"/>
      <c r="J19" s="1"/>
      <c r="K19" s="1"/>
      <c r="L19" s="1"/>
      <c r="M19" s="1"/>
      <c r="N19" s="1"/>
      <c r="O19" s="1"/>
      <c r="P19" s="1"/>
      <c r="Q19" s="1"/>
      <c r="R19" s="1"/>
      <c r="S19" s="1"/>
      <c r="T19" s="1"/>
      <c r="U19" s="1"/>
      <c r="V19" s="1"/>
    </row>
    <row r="20" spans="1:22" ht="15.75" x14ac:dyDescent="0.25">
      <c r="A20" s="75">
        <v>16</v>
      </c>
      <c r="B20" s="72" t="s">
        <v>150</v>
      </c>
      <c r="C20" s="77"/>
      <c r="D20" s="74" t="str">
        <f t="shared" si="0"/>
        <v>Weak</v>
      </c>
      <c r="E20" s="1"/>
      <c r="F20" s="1"/>
      <c r="G20" s="1"/>
      <c r="H20" s="1"/>
      <c r="I20" s="1"/>
      <c r="J20" s="1"/>
      <c r="K20" s="1"/>
      <c r="L20" s="1"/>
      <c r="M20" s="1"/>
      <c r="N20" s="1"/>
      <c r="O20" s="1"/>
      <c r="P20" s="1"/>
      <c r="Q20" s="1"/>
      <c r="R20" s="1"/>
      <c r="S20" s="1"/>
      <c r="T20" s="1"/>
      <c r="U20" s="1"/>
      <c r="V20" s="1"/>
    </row>
    <row r="21" spans="1:22" ht="15.75" x14ac:dyDescent="0.25">
      <c r="A21" s="75">
        <v>17</v>
      </c>
      <c r="B21" s="72" t="s">
        <v>151</v>
      </c>
      <c r="C21" s="76"/>
      <c r="D21" s="74" t="str">
        <f t="shared" si="0"/>
        <v>Weak</v>
      </c>
      <c r="E21" s="1"/>
      <c r="F21" s="1"/>
      <c r="G21" s="1"/>
      <c r="H21" s="1"/>
      <c r="I21" s="1"/>
      <c r="J21" s="1"/>
      <c r="K21" s="1"/>
      <c r="L21" s="1"/>
      <c r="M21" s="1"/>
      <c r="N21" s="1"/>
      <c r="O21" s="1"/>
      <c r="P21" s="1"/>
      <c r="Q21" s="1"/>
      <c r="R21" s="1"/>
      <c r="S21" s="1"/>
      <c r="T21" s="1"/>
      <c r="U21" s="1"/>
      <c r="V21" s="1"/>
    </row>
    <row r="22" spans="1:22" ht="15.75" customHeight="1" x14ac:dyDescent="0.25">
      <c r="A22" s="75">
        <v>18</v>
      </c>
      <c r="B22" s="72" t="s">
        <v>152</v>
      </c>
      <c r="C22" s="76"/>
      <c r="D22" s="74" t="str">
        <f t="shared" si="0"/>
        <v>Weak</v>
      </c>
      <c r="E22" s="1"/>
      <c r="F22" s="1"/>
      <c r="G22" s="1"/>
      <c r="H22" s="1"/>
      <c r="I22" s="1"/>
      <c r="J22" s="1"/>
      <c r="K22" s="1"/>
      <c r="L22" s="1"/>
      <c r="M22" s="1"/>
      <c r="N22" s="1"/>
      <c r="O22" s="1"/>
      <c r="P22" s="1"/>
      <c r="Q22" s="1"/>
      <c r="R22" s="1"/>
      <c r="S22" s="1"/>
      <c r="T22" s="1"/>
      <c r="U22" s="1"/>
      <c r="V22" s="1"/>
    </row>
    <row r="23" spans="1:22" ht="15.75" customHeight="1" x14ac:dyDescent="0.25">
      <c r="A23" s="75">
        <v>19</v>
      </c>
      <c r="B23" s="72" t="s">
        <v>153</v>
      </c>
      <c r="C23" s="76"/>
      <c r="D23" s="74" t="str">
        <f t="shared" si="0"/>
        <v>Weak</v>
      </c>
      <c r="E23" s="1"/>
      <c r="F23" s="1"/>
      <c r="G23" s="1"/>
      <c r="H23" s="1"/>
      <c r="I23" s="1"/>
      <c r="J23" s="1"/>
      <c r="K23" s="1"/>
      <c r="L23" s="1"/>
      <c r="M23" s="1"/>
      <c r="N23" s="1"/>
      <c r="O23" s="1"/>
      <c r="P23" s="1"/>
      <c r="Q23" s="1"/>
      <c r="R23" s="1"/>
      <c r="S23" s="1"/>
      <c r="T23" s="1"/>
      <c r="U23" s="1"/>
      <c r="V23" s="1"/>
    </row>
    <row r="24" spans="1:22" ht="15.75" customHeight="1" x14ac:dyDescent="0.25">
      <c r="A24" s="75">
        <v>20</v>
      </c>
      <c r="B24" s="72" t="s">
        <v>154</v>
      </c>
      <c r="C24" s="76"/>
      <c r="D24" s="74" t="str">
        <f t="shared" si="0"/>
        <v>Weak</v>
      </c>
      <c r="E24" s="1"/>
      <c r="F24" s="1"/>
      <c r="G24" s="1"/>
      <c r="H24" s="1"/>
      <c r="I24" s="1"/>
      <c r="J24" s="1"/>
      <c r="K24" s="1"/>
      <c r="L24" s="1"/>
      <c r="M24" s="1"/>
      <c r="N24" s="1"/>
      <c r="O24" s="1"/>
      <c r="P24" s="1"/>
      <c r="Q24" s="1"/>
      <c r="R24" s="1"/>
      <c r="S24" s="1"/>
      <c r="T24" s="1"/>
      <c r="U24" s="1"/>
      <c r="V24" s="1"/>
    </row>
    <row r="25" spans="1:22" ht="15.75" customHeight="1" x14ac:dyDescent="0.25">
      <c r="A25" s="75">
        <v>21</v>
      </c>
      <c r="B25" s="72" t="s">
        <v>155</v>
      </c>
      <c r="C25" s="76"/>
      <c r="D25" s="74" t="str">
        <f t="shared" si="0"/>
        <v>Weak</v>
      </c>
      <c r="E25" s="1"/>
      <c r="F25" s="1"/>
      <c r="G25" s="1"/>
      <c r="H25" s="1"/>
      <c r="I25" s="1"/>
      <c r="J25" s="1"/>
      <c r="K25" s="1"/>
      <c r="L25" s="1"/>
      <c r="M25" s="1"/>
      <c r="N25" s="1"/>
      <c r="O25" s="1"/>
      <c r="P25" s="1"/>
      <c r="Q25" s="1"/>
      <c r="R25" s="1"/>
      <c r="S25" s="1"/>
      <c r="T25" s="1"/>
      <c r="U25" s="1"/>
      <c r="V25" s="1"/>
    </row>
    <row r="26" spans="1:22" ht="15.75" customHeight="1" x14ac:dyDescent="0.25">
      <c r="A26" s="75">
        <v>22</v>
      </c>
      <c r="B26" s="72" t="s">
        <v>156</v>
      </c>
      <c r="C26" s="76"/>
      <c r="D26" s="74" t="str">
        <f t="shared" si="0"/>
        <v>Weak</v>
      </c>
      <c r="E26" s="1"/>
      <c r="F26" s="1"/>
      <c r="G26" s="1"/>
      <c r="H26" s="1"/>
      <c r="I26" s="1"/>
      <c r="J26" s="1"/>
      <c r="K26" s="1"/>
      <c r="L26" s="1"/>
      <c r="M26" s="1"/>
      <c r="N26" s="1"/>
      <c r="O26" s="1"/>
      <c r="P26" s="1"/>
      <c r="Q26" s="1"/>
      <c r="R26" s="1"/>
      <c r="S26" s="1"/>
      <c r="T26" s="1"/>
      <c r="U26" s="1"/>
      <c r="V26" s="1"/>
    </row>
    <row r="27" spans="1:22" ht="15.75" customHeight="1" x14ac:dyDescent="0.25">
      <c r="A27" s="75">
        <v>23</v>
      </c>
      <c r="B27" s="72" t="s">
        <v>157</v>
      </c>
      <c r="C27" s="76"/>
      <c r="D27" s="74" t="str">
        <f t="shared" si="0"/>
        <v>Weak</v>
      </c>
      <c r="E27" s="1"/>
      <c r="F27" s="1"/>
      <c r="G27" s="1"/>
      <c r="H27" s="1"/>
      <c r="I27" s="1"/>
      <c r="J27" s="1"/>
      <c r="K27" s="1"/>
      <c r="L27" s="1"/>
      <c r="M27" s="1"/>
      <c r="N27" s="1"/>
      <c r="O27" s="1"/>
      <c r="P27" s="1"/>
      <c r="Q27" s="1"/>
      <c r="R27" s="1"/>
      <c r="S27" s="1"/>
      <c r="T27" s="1"/>
      <c r="U27" s="1"/>
      <c r="V27" s="1"/>
    </row>
    <row r="28" spans="1:22" ht="15.75" customHeight="1" x14ac:dyDescent="0.25">
      <c r="A28" s="75">
        <v>24</v>
      </c>
      <c r="B28" s="72" t="s">
        <v>158</v>
      </c>
      <c r="C28" s="76"/>
      <c r="D28" s="74" t="str">
        <f t="shared" si="0"/>
        <v>Weak</v>
      </c>
      <c r="E28" s="1"/>
      <c r="F28" s="1"/>
      <c r="G28" s="1"/>
      <c r="H28" s="1"/>
      <c r="I28" s="1"/>
      <c r="J28" s="1"/>
      <c r="K28" s="1"/>
      <c r="L28" s="1"/>
      <c r="M28" s="1"/>
      <c r="N28" s="1"/>
      <c r="O28" s="1"/>
      <c r="P28" s="1"/>
      <c r="Q28" s="1"/>
      <c r="R28" s="1"/>
      <c r="S28" s="1"/>
      <c r="T28" s="1"/>
      <c r="U28" s="1"/>
      <c r="V28" s="1"/>
    </row>
    <row r="29" spans="1:22" ht="15.75" customHeight="1" x14ac:dyDescent="0.25">
      <c r="A29" s="75">
        <v>25</v>
      </c>
      <c r="B29" s="72" t="s">
        <v>159</v>
      </c>
      <c r="C29" s="78"/>
      <c r="D29" s="74" t="str">
        <f t="shared" si="0"/>
        <v>Weak</v>
      </c>
      <c r="E29" s="1"/>
      <c r="F29" s="1"/>
      <c r="G29" s="1"/>
      <c r="H29" s="1"/>
      <c r="I29" s="1"/>
      <c r="J29" s="1"/>
      <c r="K29" s="1"/>
      <c r="L29" s="1"/>
      <c r="M29" s="1"/>
      <c r="N29" s="1"/>
      <c r="O29" s="1"/>
      <c r="P29" s="1"/>
      <c r="Q29" s="1"/>
      <c r="R29" s="1"/>
      <c r="S29" s="1"/>
      <c r="T29" s="1"/>
      <c r="U29" s="1"/>
      <c r="V29" s="1"/>
    </row>
    <row r="30" spans="1:22" ht="15.75" customHeight="1" x14ac:dyDescent="0.25">
      <c r="A30" s="75">
        <v>26</v>
      </c>
      <c r="B30" s="72" t="s">
        <v>160</v>
      </c>
      <c r="C30" s="78"/>
      <c r="D30" s="74" t="str">
        <f t="shared" si="0"/>
        <v>Weak</v>
      </c>
      <c r="E30" s="1"/>
      <c r="F30" s="1"/>
      <c r="G30" s="1"/>
      <c r="H30" s="1"/>
      <c r="I30" s="1"/>
      <c r="J30" s="1"/>
      <c r="K30" s="1"/>
      <c r="L30" s="1"/>
      <c r="M30" s="1"/>
      <c r="N30" s="1"/>
      <c r="O30" s="1"/>
      <c r="P30" s="1"/>
      <c r="Q30" s="1"/>
      <c r="R30" s="1"/>
      <c r="S30" s="1"/>
      <c r="T30" s="1"/>
      <c r="U30" s="1"/>
      <c r="V30" s="1"/>
    </row>
    <row r="31" spans="1:22" ht="15.75" customHeight="1" x14ac:dyDescent="0.25">
      <c r="A31" s="75">
        <v>27</v>
      </c>
      <c r="B31" s="79" t="s">
        <v>161</v>
      </c>
      <c r="C31" s="78"/>
      <c r="D31" s="74" t="str">
        <f t="shared" si="0"/>
        <v>Weak</v>
      </c>
      <c r="E31" s="1"/>
      <c r="F31" s="1"/>
      <c r="G31" s="1"/>
      <c r="H31" s="1"/>
      <c r="I31" s="1"/>
      <c r="J31" s="1"/>
      <c r="K31" s="1"/>
      <c r="L31" s="1"/>
      <c r="M31" s="1"/>
      <c r="N31" s="1"/>
      <c r="O31" s="1"/>
      <c r="P31" s="1"/>
      <c r="Q31" s="1"/>
      <c r="R31" s="1"/>
      <c r="S31" s="1"/>
      <c r="T31" s="1"/>
      <c r="U31" s="1"/>
      <c r="V31" s="1"/>
    </row>
    <row r="32" spans="1:22" ht="15.75" customHeight="1" x14ac:dyDescent="0.25">
      <c r="A32" s="75">
        <v>28</v>
      </c>
      <c r="B32" s="72" t="s">
        <v>162</v>
      </c>
      <c r="C32" s="78"/>
      <c r="D32" s="74" t="str">
        <f t="shared" si="0"/>
        <v>Weak</v>
      </c>
      <c r="E32" s="1"/>
      <c r="F32" s="1"/>
      <c r="G32" s="1"/>
      <c r="H32" s="1"/>
      <c r="I32" s="1"/>
      <c r="J32" s="1"/>
      <c r="K32" s="1"/>
      <c r="L32" s="1"/>
      <c r="M32" s="1"/>
      <c r="N32" s="1"/>
      <c r="O32" s="1"/>
      <c r="P32" s="1"/>
      <c r="Q32" s="1"/>
      <c r="R32" s="1"/>
      <c r="S32" s="1"/>
      <c r="T32" s="1"/>
      <c r="U32" s="1"/>
      <c r="V32" s="1"/>
    </row>
    <row r="33" spans="1:26" ht="15.75" customHeight="1" x14ac:dyDescent="0.25">
      <c r="A33" s="75">
        <v>29</v>
      </c>
      <c r="B33" s="72" t="s">
        <v>163</v>
      </c>
      <c r="C33" s="76"/>
      <c r="D33" s="74" t="str">
        <f t="shared" si="0"/>
        <v>Weak</v>
      </c>
      <c r="E33" s="1"/>
      <c r="F33" s="1"/>
      <c r="G33" s="1"/>
      <c r="H33" s="1"/>
      <c r="I33" s="1"/>
      <c r="J33" s="1"/>
      <c r="K33" s="1"/>
      <c r="L33" s="1"/>
      <c r="M33" s="1"/>
      <c r="N33" s="1"/>
      <c r="O33" s="1"/>
      <c r="P33" s="1"/>
      <c r="Q33" s="1"/>
      <c r="R33" s="1"/>
      <c r="S33" s="1"/>
      <c r="T33" s="1"/>
      <c r="U33" s="1"/>
      <c r="V33" s="1"/>
    </row>
    <row r="34" spans="1:26" ht="15.75" customHeight="1" x14ac:dyDescent="0.25">
      <c r="A34" s="75">
        <v>30</v>
      </c>
      <c r="B34" s="72" t="s">
        <v>164</v>
      </c>
      <c r="C34" s="76"/>
      <c r="D34" s="74" t="str">
        <f t="shared" si="0"/>
        <v>Weak</v>
      </c>
      <c r="E34" s="1"/>
      <c r="F34" s="1"/>
      <c r="G34" s="1"/>
      <c r="H34" s="1"/>
      <c r="I34" s="1"/>
      <c r="J34" s="1"/>
      <c r="K34" s="1"/>
      <c r="L34" s="1"/>
      <c r="M34" s="1"/>
      <c r="N34" s="1"/>
      <c r="O34" s="1"/>
      <c r="P34" s="1"/>
      <c r="Q34" s="1"/>
      <c r="R34" s="1"/>
      <c r="S34" s="1"/>
      <c r="T34" s="1"/>
      <c r="U34" s="1"/>
      <c r="V34" s="1"/>
    </row>
    <row r="35" spans="1:26" ht="15.75" customHeight="1" x14ac:dyDescent="0.25">
      <c r="A35" s="75">
        <v>31</v>
      </c>
      <c r="B35" s="79" t="s">
        <v>165</v>
      </c>
      <c r="C35" s="77"/>
      <c r="D35" s="74" t="str">
        <f t="shared" si="0"/>
        <v>Weak</v>
      </c>
      <c r="E35" s="1"/>
      <c r="F35" s="1"/>
      <c r="G35" s="1"/>
      <c r="H35" s="1"/>
      <c r="I35" s="1"/>
      <c r="J35" s="1"/>
      <c r="K35" s="1"/>
      <c r="L35" s="1"/>
      <c r="M35" s="1"/>
      <c r="N35" s="1"/>
      <c r="O35" s="1"/>
      <c r="P35" s="1"/>
      <c r="Q35" s="1"/>
      <c r="R35" s="1"/>
      <c r="S35" s="1"/>
      <c r="T35" s="1"/>
      <c r="U35" s="1"/>
      <c r="V35" s="1"/>
    </row>
    <row r="36" spans="1:26" ht="15.75" customHeight="1" x14ac:dyDescent="0.25">
      <c r="A36" s="75">
        <v>32</v>
      </c>
      <c r="B36" s="72" t="s">
        <v>166</v>
      </c>
      <c r="C36" s="76"/>
      <c r="D36" s="74" t="str">
        <f t="shared" si="0"/>
        <v>Weak</v>
      </c>
      <c r="E36" s="1"/>
      <c r="F36" s="1"/>
      <c r="G36" s="1"/>
      <c r="H36" s="1"/>
      <c r="I36" s="1"/>
      <c r="J36" s="1"/>
      <c r="K36" s="1"/>
      <c r="L36" s="1"/>
      <c r="M36" s="1"/>
      <c r="N36" s="1"/>
      <c r="O36" s="1"/>
      <c r="P36" s="1"/>
      <c r="Q36" s="1"/>
      <c r="R36" s="1"/>
      <c r="S36" s="1"/>
      <c r="T36" s="1"/>
      <c r="U36" s="1"/>
      <c r="V36" s="1"/>
    </row>
    <row r="37" spans="1:26" ht="15.75" customHeight="1" x14ac:dyDescent="0.25">
      <c r="A37" s="75">
        <v>33</v>
      </c>
      <c r="B37" s="79" t="s">
        <v>167</v>
      </c>
      <c r="C37" s="77"/>
      <c r="D37" s="74" t="str">
        <f t="shared" si="0"/>
        <v>Weak</v>
      </c>
      <c r="E37" s="1"/>
      <c r="F37" s="1"/>
      <c r="G37" s="1"/>
      <c r="H37" s="1"/>
      <c r="I37" s="1"/>
      <c r="J37" s="1"/>
      <c r="K37" s="1"/>
      <c r="L37" s="1"/>
      <c r="M37" s="1"/>
      <c r="N37" s="1"/>
      <c r="O37" s="1"/>
      <c r="P37" s="1"/>
      <c r="Q37" s="1"/>
      <c r="R37" s="1"/>
      <c r="S37" s="1"/>
      <c r="T37" s="1"/>
      <c r="U37" s="1"/>
      <c r="V37" s="1"/>
    </row>
    <row r="38" spans="1:26" ht="15.75" customHeight="1" x14ac:dyDescent="0.25">
      <c r="A38" s="75">
        <v>34</v>
      </c>
      <c r="B38" s="72" t="s">
        <v>168</v>
      </c>
      <c r="C38" s="77"/>
      <c r="D38" s="74" t="str">
        <f t="shared" si="0"/>
        <v>Weak</v>
      </c>
      <c r="E38" s="1"/>
      <c r="F38" s="1"/>
      <c r="G38" s="1"/>
      <c r="H38" s="1"/>
      <c r="I38" s="1"/>
      <c r="J38" s="1"/>
      <c r="K38" s="1"/>
      <c r="L38" s="1"/>
      <c r="M38" s="1"/>
      <c r="N38" s="1"/>
      <c r="O38" s="1"/>
      <c r="P38" s="1"/>
      <c r="Q38" s="1"/>
      <c r="R38" s="1"/>
      <c r="S38" s="1"/>
      <c r="T38" s="1"/>
      <c r="U38" s="1"/>
      <c r="V38" s="1"/>
    </row>
    <row r="39" spans="1:26" ht="15.75" customHeight="1" x14ac:dyDescent="0.25">
      <c r="A39" s="75">
        <v>35</v>
      </c>
      <c r="B39" s="72" t="s">
        <v>169</v>
      </c>
      <c r="C39" s="77"/>
      <c r="D39" s="74" t="str">
        <f t="shared" si="0"/>
        <v>Weak</v>
      </c>
      <c r="E39" s="1"/>
      <c r="F39" s="1"/>
      <c r="G39" s="1"/>
      <c r="H39" s="1"/>
      <c r="I39" s="1"/>
      <c r="J39" s="1"/>
      <c r="K39" s="1"/>
      <c r="L39" s="1"/>
      <c r="M39" s="1"/>
      <c r="N39" s="1"/>
      <c r="O39" s="1"/>
      <c r="P39" s="1"/>
      <c r="Q39" s="1"/>
      <c r="R39" s="1"/>
      <c r="S39" s="1"/>
      <c r="T39" s="1"/>
      <c r="U39" s="1"/>
      <c r="V39" s="1"/>
    </row>
    <row r="40" spans="1:26" ht="15.75" customHeight="1" x14ac:dyDescent="0.25">
      <c r="A40" s="75">
        <v>36</v>
      </c>
      <c r="B40" s="79" t="s">
        <v>170</v>
      </c>
      <c r="C40" s="77"/>
      <c r="D40" s="74" t="str">
        <f t="shared" si="0"/>
        <v>Weak</v>
      </c>
      <c r="E40" s="1"/>
      <c r="F40" s="1"/>
      <c r="G40" s="1"/>
      <c r="H40" s="1"/>
      <c r="I40" s="1"/>
      <c r="J40" s="1"/>
      <c r="K40" s="1"/>
      <c r="L40" s="1"/>
      <c r="M40" s="1"/>
      <c r="N40" s="1"/>
      <c r="O40" s="1"/>
      <c r="P40" s="1"/>
      <c r="Q40" s="1"/>
      <c r="R40" s="1"/>
      <c r="S40" s="1"/>
      <c r="T40" s="1"/>
      <c r="U40" s="1"/>
      <c r="V40" s="1"/>
    </row>
    <row r="41" spans="1:26" ht="15.75" customHeight="1" x14ac:dyDescent="0.25">
      <c r="A41" s="75">
        <v>37</v>
      </c>
      <c r="B41" s="79" t="s">
        <v>171</v>
      </c>
      <c r="C41" s="80"/>
      <c r="D41" s="74" t="str">
        <f t="shared" si="0"/>
        <v>Weak</v>
      </c>
      <c r="E41" s="1"/>
      <c r="F41" s="1"/>
      <c r="G41" s="1"/>
      <c r="H41" s="1"/>
      <c r="I41" s="1"/>
      <c r="J41" s="1"/>
      <c r="K41" s="1"/>
      <c r="L41" s="1"/>
      <c r="M41" s="1"/>
      <c r="N41" s="1"/>
      <c r="O41" s="1"/>
      <c r="P41" s="1"/>
      <c r="Q41" s="1"/>
      <c r="R41" s="1"/>
      <c r="S41" s="1"/>
      <c r="T41" s="1"/>
      <c r="U41" s="1"/>
      <c r="V41" s="1"/>
    </row>
    <row r="42" spans="1:26" ht="15.75" customHeight="1" x14ac:dyDescent="0.25">
      <c r="A42" s="75">
        <v>38</v>
      </c>
      <c r="B42" s="72" t="s">
        <v>172</v>
      </c>
      <c r="C42" s="81"/>
      <c r="D42" s="74" t="str">
        <f t="shared" si="0"/>
        <v>Weak</v>
      </c>
      <c r="E42" s="1"/>
      <c r="F42" s="1"/>
      <c r="G42" s="1"/>
      <c r="H42" s="1"/>
      <c r="I42" s="1"/>
      <c r="J42" s="1"/>
      <c r="K42" s="1"/>
      <c r="L42" s="1"/>
      <c r="M42" s="1"/>
      <c r="N42" s="1"/>
      <c r="O42" s="1"/>
      <c r="P42" s="1"/>
      <c r="Q42" s="1"/>
      <c r="R42" s="1"/>
      <c r="S42" s="1"/>
      <c r="T42" s="1"/>
      <c r="U42" s="1"/>
      <c r="V42" s="1"/>
    </row>
    <row r="43" spans="1:26" ht="15.75" customHeight="1" x14ac:dyDescent="0.25">
      <c r="A43" s="59"/>
      <c r="B43" s="1"/>
      <c r="C43" s="1"/>
      <c r="D43" s="64"/>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59"/>
      <c r="B44" s="82" t="s">
        <v>173</v>
      </c>
      <c r="C44" s="61">
        <v>38</v>
      </c>
      <c r="D44" s="64"/>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59"/>
      <c r="B45" s="82" t="s">
        <v>174</v>
      </c>
      <c r="C45" s="61">
        <v>38</v>
      </c>
      <c r="D45" s="64"/>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59"/>
      <c r="B46" s="82" t="s">
        <v>175</v>
      </c>
      <c r="C46" s="61">
        <f>COUNTIF(D5:D42,"Bright")</f>
        <v>0</v>
      </c>
      <c r="D46" s="64"/>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59"/>
      <c r="B47" s="82" t="s">
        <v>176</v>
      </c>
      <c r="C47" s="61">
        <f>COUNTIF(D5:D61,"Pass")</f>
        <v>0</v>
      </c>
      <c r="D47" s="64"/>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59"/>
      <c r="B48" s="82" t="s">
        <v>177</v>
      </c>
      <c r="C48" s="61">
        <f>COUNTIF(D5:D61,"Weak")</f>
        <v>38</v>
      </c>
      <c r="D48" s="64"/>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65"/>
      <c r="B49" s="83"/>
      <c r="C49" s="83"/>
      <c r="D49" s="84"/>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65"/>
      <c r="B50" s="83"/>
      <c r="C50" s="83"/>
      <c r="D50" s="84"/>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05" t="s">
        <v>118</v>
      </c>
      <c r="B51" s="86"/>
      <c r="C51" s="86"/>
      <c r="D51" s="106"/>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83"/>
      <c r="B52" s="83"/>
      <c r="C52" s="83"/>
      <c r="D52" s="83"/>
      <c r="E52" s="1"/>
      <c r="F52" s="1"/>
      <c r="G52" s="1"/>
      <c r="H52" s="1"/>
      <c r="I52" s="1"/>
      <c r="J52" s="1"/>
      <c r="K52" s="1"/>
      <c r="L52" s="1"/>
      <c r="M52" s="1"/>
      <c r="N52" s="1"/>
      <c r="O52" s="1"/>
      <c r="P52" s="1"/>
      <c r="Q52" s="1"/>
      <c r="R52" s="1"/>
      <c r="S52" s="1"/>
      <c r="T52" s="1"/>
      <c r="U52" s="1"/>
      <c r="V52" s="1"/>
      <c r="W52" s="1"/>
      <c r="X52" s="1"/>
      <c r="Y52" s="1"/>
      <c r="Z52" s="1"/>
    </row>
    <row r="53" spans="1:26" ht="104.25" customHeight="1" x14ac:dyDescent="0.25">
      <c r="A53" s="107" t="s">
        <v>178</v>
      </c>
      <c r="B53" s="98"/>
      <c r="C53" s="98"/>
      <c r="D53" s="108"/>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sheetData>
  <mergeCells count="5">
    <mergeCell ref="A1:D1"/>
    <mergeCell ref="A2:D2"/>
    <mergeCell ref="A3:D3"/>
    <mergeCell ref="A51:D51"/>
    <mergeCell ref="A53:D53"/>
  </mergeCells>
  <pageMargins left="0.7" right="0.7" top="0.75" bottom="0.75" header="0" footer="0"/>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SY (2)</vt:lpstr>
      <vt:lpstr>DSU</vt:lpstr>
      <vt:lpstr>DTE</vt:lpstr>
      <vt:lpstr>DMS</vt:lpstr>
      <vt:lpstr>OOP</vt:lpstr>
      <vt:lpstr>DMS week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E&amp;TC</dc:creator>
  <cp:lastModifiedBy>admin</cp:lastModifiedBy>
  <dcterms:created xsi:type="dcterms:W3CDTF">2012-09-03T04:48:18Z</dcterms:created>
  <dcterms:modified xsi:type="dcterms:W3CDTF">2024-12-03T06:49:10Z</dcterms:modified>
</cp:coreProperties>
</file>